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905" windowHeight="13860" activeTab="2"/>
  </bookViews>
  <sheets>
    <sheet name="Лист2" sheetId="3" r:id="rId1"/>
    <sheet name="следующая" sheetId="2" r:id="rId2"/>
    <sheet name="1-4 кл" sheetId="1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3" i="1" l="1"/>
  <c r="B257" i="1" l="1"/>
  <c r="A257" i="1"/>
  <c r="L256" i="1"/>
  <c r="J256" i="1"/>
  <c r="I256" i="1"/>
  <c r="H256" i="1"/>
  <c r="G256" i="1"/>
  <c r="F256" i="1"/>
  <c r="B250" i="1"/>
  <c r="L249" i="1"/>
  <c r="J249" i="1"/>
  <c r="I249" i="1"/>
  <c r="H249" i="1"/>
  <c r="G249" i="1"/>
  <c r="F249" i="1"/>
  <c r="B243" i="1"/>
  <c r="A243" i="1"/>
  <c r="L242" i="1"/>
  <c r="J242" i="1"/>
  <c r="I242" i="1"/>
  <c r="H242" i="1"/>
  <c r="G242" i="1"/>
  <c r="F242" i="1"/>
  <c r="B235" i="1"/>
  <c r="L234" i="1"/>
  <c r="J234" i="1"/>
  <c r="I234" i="1"/>
  <c r="H234" i="1"/>
  <c r="G234" i="1"/>
  <c r="F234" i="1"/>
  <c r="B228" i="1"/>
  <c r="A228" i="1"/>
  <c r="L227" i="1"/>
  <c r="J227" i="1"/>
  <c r="I227" i="1"/>
  <c r="H227" i="1"/>
  <c r="G227" i="1"/>
  <c r="F227" i="1"/>
  <c r="B221" i="1"/>
  <c r="L220" i="1"/>
  <c r="J220" i="1"/>
  <c r="I220" i="1"/>
  <c r="H220" i="1"/>
  <c r="G220" i="1"/>
  <c r="F220" i="1"/>
  <c r="B215" i="1"/>
  <c r="A215" i="1"/>
  <c r="L214" i="1"/>
  <c r="J214" i="1"/>
  <c r="I214" i="1"/>
  <c r="H214" i="1"/>
  <c r="G214" i="1"/>
  <c r="F214" i="1"/>
  <c r="B207" i="1"/>
  <c r="L206" i="1"/>
  <c r="J206" i="1"/>
  <c r="I206" i="1"/>
  <c r="H206" i="1"/>
  <c r="G206" i="1"/>
  <c r="F206" i="1"/>
  <c r="B201" i="1"/>
  <c r="A201" i="1"/>
  <c r="L200" i="1"/>
  <c r="J200" i="1"/>
  <c r="I200" i="1"/>
  <c r="H200" i="1"/>
  <c r="G200" i="1"/>
  <c r="F200" i="1"/>
  <c r="B193" i="1"/>
  <c r="L192" i="1"/>
  <c r="J192" i="1"/>
  <c r="I192" i="1"/>
  <c r="H192" i="1"/>
  <c r="H201" i="1" s="1"/>
  <c r="G192" i="1"/>
  <c r="F192" i="1"/>
  <c r="I201" i="1" l="1"/>
  <c r="F201" i="1"/>
  <c r="J201" i="1"/>
  <c r="G201" i="1"/>
  <c r="L201" i="1"/>
  <c r="F215" i="1"/>
  <c r="J215" i="1"/>
  <c r="G228" i="1"/>
  <c r="L228" i="1"/>
  <c r="H243" i="1"/>
  <c r="I257" i="1"/>
  <c r="G215" i="1"/>
  <c r="L215" i="1"/>
  <c r="H228" i="1"/>
  <c r="I243" i="1"/>
  <c r="F257" i="1"/>
  <c r="J257" i="1"/>
  <c r="H215" i="1"/>
  <c r="I228" i="1"/>
  <c r="F243" i="1"/>
  <c r="J243" i="1"/>
  <c r="G257" i="1"/>
  <c r="L257" i="1"/>
  <c r="I215" i="1"/>
  <c r="F228" i="1"/>
  <c r="J228" i="1"/>
  <c r="G243" i="1"/>
  <c r="L243" i="1"/>
  <c r="H257" i="1"/>
  <c r="B195" i="2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L182" i="1"/>
  <c r="L172" i="1"/>
  <c r="L163" i="1"/>
  <c r="L153" i="1"/>
  <c r="L164" i="1" s="1"/>
  <c r="L144" i="1"/>
  <c r="L134" i="1"/>
  <c r="L125" i="1"/>
  <c r="L115" i="1"/>
  <c r="L107" i="1"/>
  <c r="L106" i="1"/>
  <c r="L85" i="1"/>
  <c r="L64" i="1"/>
  <c r="L44" i="1"/>
  <c r="L24" i="1"/>
  <c r="L183" i="1" l="1"/>
  <c r="L126" i="1"/>
  <c r="L145" i="1"/>
  <c r="L184" i="1" l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4" i="1"/>
  <c r="A164" i="1"/>
  <c r="J163" i="1"/>
  <c r="I163" i="1"/>
  <c r="H163" i="1"/>
  <c r="G163" i="1"/>
  <c r="F163" i="1"/>
  <c r="B154" i="1"/>
  <c r="A154" i="1"/>
  <c r="J153" i="1"/>
  <c r="I153" i="1"/>
  <c r="H153" i="1"/>
  <c r="G153" i="1"/>
  <c r="F153" i="1"/>
  <c r="B145" i="1"/>
  <c r="A145" i="1"/>
  <c r="J144" i="1"/>
  <c r="I144" i="1"/>
  <c r="H144" i="1"/>
  <c r="G144" i="1"/>
  <c r="F144" i="1"/>
  <c r="B135" i="1"/>
  <c r="A135" i="1"/>
  <c r="J134" i="1"/>
  <c r="I134" i="1"/>
  <c r="H134" i="1"/>
  <c r="G134" i="1"/>
  <c r="F134" i="1"/>
  <c r="B126" i="1"/>
  <c r="A126" i="1"/>
  <c r="J125" i="1"/>
  <c r="I125" i="1"/>
  <c r="H125" i="1"/>
  <c r="G125" i="1"/>
  <c r="F125" i="1"/>
  <c r="B116" i="1"/>
  <c r="A116" i="1"/>
  <c r="J115" i="1"/>
  <c r="I115" i="1"/>
  <c r="H115" i="1"/>
  <c r="G115" i="1"/>
  <c r="F115" i="1"/>
  <c r="B107" i="1"/>
  <c r="A107" i="1"/>
  <c r="B106" i="1"/>
  <c r="A106" i="1"/>
  <c r="J105" i="1"/>
  <c r="I105" i="1"/>
  <c r="H105" i="1"/>
  <c r="G105" i="1"/>
  <c r="F105" i="1"/>
  <c r="B96" i="1"/>
  <c r="A96" i="1"/>
  <c r="J95" i="1"/>
  <c r="I95" i="1"/>
  <c r="H95" i="1"/>
  <c r="G95" i="1"/>
  <c r="F95" i="1"/>
  <c r="B85" i="1"/>
  <c r="A85" i="1"/>
  <c r="J84" i="1"/>
  <c r="I84" i="1"/>
  <c r="H84" i="1"/>
  <c r="G84" i="1"/>
  <c r="F84" i="1"/>
  <c r="B75" i="1"/>
  <c r="A75" i="1"/>
  <c r="J74" i="1"/>
  <c r="I74" i="1"/>
  <c r="H74" i="1"/>
  <c r="G74" i="1"/>
  <c r="F74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45" i="1" l="1"/>
  <c r="I164" i="1"/>
  <c r="J107" i="1"/>
  <c r="I126" i="1"/>
  <c r="G126" i="1"/>
  <c r="I145" i="1"/>
  <c r="G183" i="1"/>
  <c r="H107" i="1"/>
  <c r="G164" i="1"/>
  <c r="I183" i="1"/>
  <c r="G107" i="1"/>
  <c r="I107" i="1"/>
  <c r="H126" i="1"/>
  <c r="J126" i="1"/>
  <c r="H145" i="1"/>
  <c r="J145" i="1"/>
  <c r="H164" i="1"/>
  <c r="J164" i="1"/>
  <c r="H183" i="1"/>
  <c r="J183" i="1"/>
  <c r="F106" i="1"/>
  <c r="H106" i="1"/>
  <c r="J106" i="1"/>
  <c r="G106" i="1"/>
  <c r="I106" i="1"/>
  <c r="J44" i="1"/>
  <c r="J85" i="1"/>
  <c r="F85" i="1"/>
  <c r="H85" i="1"/>
  <c r="G85" i="1"/>
  <c r="I85" i="1"/>
  <c r="H64" i="1"/>
  <c r="J64" i="1"/>
  <c r="I64" i="1"/>
  <c r="F64" i="1"/>
  <c r="G64" i="1"/>
  <c r="I44" i="1"/>
  <c r="H44" i="1"/>
  <c r="G44" i="1"/>
  <c r="F44" i="1"/>
  <c r="F107" i="1"/>
  <c r="F126" i="1"/>
  <c r="F145" i="1"/>
  <c r="F164" i="1"/>
  <c r="F183" i="1"/>
  <c r="I24" i="1"/>
  <c r="F24" i="1"/>
  <c r="J24" i="1"/>
  <c r="H24" i="1"/>
  <c r="G24" i="1"/>
  <c r="J184" i="1" l="1"/>
  <c r="I184" i="1"/>
  <c r="H184" i="1"/>
  <c r="G184" i="1"/>
  <c r="F184" i="1"/>
</calcChain>
</file>

<file path=xl/sharedStrings.xml><?xml version="1.0" encoding="utf-8"?>
<sst xmlns="http://schemas.openxmlformats.org/spreadsheetml/2006/main" count="507" uniqueCount="79">
  <si>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</si>
  <si>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</si>
  <si>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</si>
  <si>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</si>
  <si>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</si>
  <si>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</si>
  <si>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</si>
  <si>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</si>
  <si>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</si>
  <si>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</si>
  <si>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</si>
  <si>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</si>
  <si>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</si>
  <si>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</si>
  <si>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</si>
  <si>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</si>
  <si>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</si>
  <si>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</si>
  <si>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</si>
  <si>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</si>
  <si>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</si>
  <si>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</si>
  <si>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</si>
  <si>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</si>
  <si>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</si>
  <si>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</si>
  <si>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</si>
  <si>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</si>
  <si>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</si>
  <si>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</si>
  <si>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</si>
  <si>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</si>
  <si>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</si>
  <si>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</si>
  <si>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</si>
  <si>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</si>
  <si>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</si>
  <si>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</si>
  <si>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Директор</t>
  </si>
  <si>
    <t>Сыр (порциями)</t>
  </si>
  <si>
    <t>Каша пшенная молочная с маслом сливочным</t>
  </si>
  <si>
    <t>Какао-напиток на молоке</t>
  </si>
  <si>
    <t>Фрукты (яблоки)</t>
  </si>
  <si>
    <t>Батон нарезной из муки высшего сорта</t>
  </si>
  <si>
    <t>Овощи свежие порционно ( огурец)</t>
  </si>
  <si>
    <t>Биточки рубленые мясные</t>
  </si>
  <si>
    <t>Пюре картофельное</t>
  </si>
  <si>
    <t>Кисель из кураги</t>
  </si>
  <si>
    <t>Хлеб ржано-пшеничный обогащенный</t>
  </si>
  <si>
    <t xml:space="preserve"> Меню приготавливаемых блюд</t>
  </si>
  <si>
    <t>Суп картофельный с рисом и птицей, сметаной  (5/5)</t>
  </si>
  <si>
    <t>Макароны отварные с сыром</t>
  </si>
  <si>
    <t>Чай с сахаром</t>
  </si>
  <si>
    <t>Печенье</t>
  </si>
  <si>
    <t>Фрукт (мандарин)</t>
  </si>
  <si>
    <t>фрукт (мандарин )</t>
  </si>
  <si>
    <t xml:space="preserve">Чай с сахаром </t>
  </si>
  <si>
    <t>Макаронные изделия отварные</t>
  </si>
  <si>
    <t>Чай с лимоном и сахаром</t>
  </si>
  <si>
    <t>Фрукт (яблоко)</t>
  </si>
  <si>
    <t>Каша рисовая молочная с маслом сливочным</t>
  </si>
  <si>
    <t>Йогурт в индивидуальной упаковке, м.д.ж. 2,5%</t>
  </si>
  <si>
    <t xml:space="preserve"> Типовое меню приготавливаемых блюд</t>
  </si>
  <si>
    <t>Каша из пшена и риса молочная "Дружба" с маслом слив.</t>
  </si>
  <si>
    <t>Суфле творожное запеченное с молоком сгущеным</t>
  </si>
  <si>
    <t>Бутерброд с сыром</t>
  </si>
  <si>
    <t>Чай со сгущеным  молоком</t>
  </si>
  <si>
    <t>Какао на молоке</t>
  </si>
  <si>
    <t>Цена, руб.</t>
  </si>
  <si>
    <t>Каша пшеничная молочная с маслом сливочным</t>
  </si>
  <si>
    <t>Пудинг из творога, запеченный с изюмом, с молоком сгущенным</t>
  </si>
  <si>
    <t xml:space="preserve">Фрукты </t>
  </si>
  <si>
    <t>Гамбургер "Школьный" (котлета из говядины на булочке)</t>
  </si>
  <si>
    <t>Каша манная молочная с маслом сливочным</t>
  </si>
  <si>
    <t xml:space="preserve">Батон нарезной из муки высшего сорта </t>
  </si>
  <si>
    <t>Каша гречневая молочная с маслом сливочным</t>
  </si>
  <si>
    <t>Сыр порционно</t>
  </si>
  <si>
    <t>Тефтели</t>
  </si>
  <si>
    <t>Гудырева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</si>
</sst>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ck">
        <color rgb="FF1C1C1C"/>
      </left>
      <right style="thick">
        <color rgb="FF1C1C1C"/>
      </right>
      <top/>
      <bottom style="thick">
        <color rgb="FF1C1C1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11" fillId="0" borderId="23" xfId="0" applyFont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4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/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workbookViewId="0">
      <selection activeCell="S30" sqref="S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 x14ac:dyDescent="0.25">
      <c r="A1" s="1" t="s">
        <v>6</v>
      </c>
      <c r="C1" s="74"/>
      <c r="D1" s="75"/>
      <c r="E1" s="75"/>
      <c r="F1" s="12" t="s">
        <v>14</v>
      </c>
      <c r="G1" s="2" t="s">
        <v>15</v>
      </c>
      <c r="H1" s="76" t="s">
        <v>38</v>
      </c>
      <c r="I1" s="76"/>
      <c r="J1" s="76"/>
      <c r="K1" s="76"/>
    </row>
    <row r="2" spans="1:16" ht="18" x14ac:dyDescent="0.2">
      <c r="A2" s="35" t="s">
        <v>49</v>
      </c>
      <c r="C2" s="2"/>
      <c r="G2" s="2" t="s">
        <v>16</v>
      </c>
      <c r="H2" s="76"/>
      <c r="I2" s="76"/>
      <c r="J2" s="76"/>
      <c r="K2" s="76"/>
    </row>
    <row r="3" spans="1:16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51"/>
    </row>
    <row r="7" spans="1:16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52"/>
    </row>
    <row r="8" spans="1:16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52"/>
      <c r="P8" s="53"/>
    </row>
    <row r="9" spans="1:16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52"/>
    </row>
    <row r="10" spans="1:16" ht="15" x14ac:dyDescent="0.2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52"/>
    </row>
    <row r="11" spans="1:16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0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44</v>
      </c>
      <c r="F14" s="43">
        <v>60</v>
      </c>
      <c r="G14" s="43">
        <v>0.32</v>
      </c>
      <c r="H14" s="43">
        <v>0.04</v>
      </c>
      <c r="I14" s="43">
        <v>0.94</v>
      </c>
      <c r="J14" s="43">
        <v>22</v>
      </c>
      <c r="K14" s="44">
        <v>21</v>
      </c>
      <c r="L14" s="43"/>
    </row>
    <row r="15" spans="1:16" ht="15" x14ac:dyDescent="0.25">
      <c r="A15" s="23"/>
      <c r="B15" s="15"/>
      <c r="C15" s="11"/>
      <c r="D15" s="7" t="s">
        <v>25</v>
      </c>
      <c r="E15" s="42" t="s">
        <v>50</v>
      </c>
      <c r="F15" s="55">
        <v>200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/>
    </row>
    <row r="16" spans="1:16" ht="15" x14ac:dyDescent="0.2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/>
    </row>
    <row r="19" spans="1:12" ht="15.75" thickBot="1" x14ac:dyDescent="0.3">
      <c r="A19" s="23"/>
      <c r="B19" s="15"/>
      <c r="C19" s="11"/>
      <c r="D19" s="7" t="s">
        <v>29</v>
      </c>
      <c r="E19" s="54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/>
    </row>
    <row r="20" spans="1:12" ht="15.75" thickBot="1" x14ac:dyDescent="0.3">
      <c r="A20" s="23"/>
      <c r="B20" s="15"/>
      <c r="C20" s="11"/>
      <c r="D20" s="7" t="s">
        <v>30</v>
      </c>
      <c r="E20" s="54" t="s">
        <v>48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765</v>
      </c>
      <c r="G23" s="19">
        <f t="shared" ref="G23:J23" si="2">SUM(G14:G22)</f>
        <v>26.53</v>
      </c>
      <c r="H23" s="19">
        <f t="shared" si="2"/>
        <v>22.6</v>
      </c>
      <c r="I23" s="19">
        <f t="shared" si="2"/>
        <v>116.45</v>
      </c>
      <c r="J23" s="19">
        <f t="shared" si="2"/>
        <v>790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1335</v>
      </c>
      <c r="G24" s="32">
        <f t="shared" ref="G24:J24" si="4">G13+G23</f>
        <v>43.56</v>
      </c>
      <c r="H24" s="32">
        <f t="shared" si="4"/>
        <v>40.04</v>
      </c>
      <c r="I24" s="32">
        <f t="shared" si="4"/>
        <v>184.55</v>
      </c>
      <c r="J24" s="32">
        <f t="shared" si="4"/>
        <v>1288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3.5" thickBot="1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43.56</v>
      </c>
      <c r="H196" s="34">
        <f t="shared" si="43"/>
        <v>40.04</v>
      </c>
      <c r="I196" s="34">
        <f t="shared" si="43"/>
        <v>184.55</v>
      </c>
      <c r="J196" s="34">
        <f t="shared" si="43"/>
        <v>1288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B276" sqref="B275:B2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 x14ac:dyDescent="0.25">
      <c r="A1" s="1" t="s">
        <v>6</v>
      </c>
      <c r="C1" s="74"/>
      <c r="D1" s="75"/>
      <c r="E1" s="75"/>
      <c r="F1" s="12" t="s">
        <v>14</v>
      </c>
      <c r="G1" s="2" t="s">
        <v>15</v>
      </c>
      <c r="H1" s="76" t="s">
        <v>38</v>
      </c>
      <c r="I1" s="76"/>
      <c r="J1" s="76"/>
      <c r="K1" s="76"/>
    </row>
    <row r="2" spans="1:16" ht="18" x14ac:dyDescent="0.2">
      <c r="A2" s="35" t="s">
        <v>62</v>
      </c>
      <c r="C2" s="2"/>
      <c r="G2" s="2" t="s">
        <v>16</v>
      </c>
      <c r="H2" s="76" t="s">
        <v>78</v>
      </c>
      <c r="I2" s="76"/>
      <c r="J2" s="76"/>
      <c r="K2" s="76"/>
    </row>
    <row r="3" spans="1:16" ht="17.25" customHeight="1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68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40">
        <v>31.9</v>
      </c>
    </row>
    <row r="7" spans="1:16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43">
        <v>14.4</v>
      </c>
    </row>
    <row r="8" spans="1:16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4.0599999999999996</v>
      </c>
      <c r="H8" s="43">
        <v>3.84</v>
      </c>
      <c r="I8" s="43">
        <v>14.7</v>
      </c>
      <c r="J8" s="43">
        <v>108</v>
      </c>
      <c r="K8" s="44">
        <v>415</v>
      </c>
      <c r="L8" s="43">
        <v>15.5</v>
      </c>
      <c r="P8" s="53"/>
    </row>
    <row r="9" spans="1:16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43">
        <v>2.2000000000000002</v>
      </c>
    </row>
    <row r="10" spans="1:16" ht="15" x14ac:dyDescent="0.2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43">
        <v>27</v>
      </c>
    </row>
    <row r="11" spans="1:16" ht="15" hidden="1" customHeight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hidden="1" customHeight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17.229999999999997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v>91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6" ht="15" x14ac:dyDescent="0.25">
      <c r="A15" s="23"/>
      <c r="B15" s="15"/>
      <c r="C15" s="11"/>
      <c r="D15" s="7" t="s">
        <v>25</v>
      </c>
      <c r="E15" s="42"/>
      <c r="F15" s="55"/>
      <c r="G15" s="43"/>
      <c r="H15" s="43"/>
      <c r="I15" s="43"/>
      <c r="J15" s="43"/>
      <c r="K15" s="44"/>
      <c r="L15" s="43"/>
    </row>
    <row r="16" spans="1:16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.75" thickBot="1" x14ac:dyDescent="0.3">
      <c r="A20" s="23"/>
      <c r="B20" s="15"/>
      <c r="C20" s="11"/>
      <c r="D20" s="7" t="s">
        <v>30</v>
      </c>
      <c r="E20" s="65"/>
      <c r="F20" s="43"/>
      <c r="G20" s="43"/>
      <c r="H20" s="43"/>
      <c r="I20" s="43"/>
      <c r="J20" s="43"/>
      <c r="K20" s="44"/>
      <c r="L20" s="43"/>
    </row>
    <row r="21" spans="1:12" ht="18" hidden="1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 x14ac:dyDescent="0.3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34.5" hidden="1" customHeight="1" thickBot="1" x14ac:dyDescent="0.2">
      <c r="A24" s="82">
        <f>A6</f>
        <v>1</v>
      </c>
      <c r="B24" s="83">
        <f>B6</f>
        <v>1</v>
      </c>
      <c r="C24" s="84" t="s">
        <v>4</v>
      </c>
      <c r="D24" s="85"/>
      <c r="E24" s="86"/>
      <c r="F24" s="87">
        <f>F13+F23</f>
        <v>570</v>
      </c>
      <c r="G24" s="87">
        <f t="shared" ref="G24:J24" si="2">G13+G23</f>
        <v>17.229999999999997</v>
      </c>
      <c r="H24" s="87">
        <f t="shared" si="2"/>
        <v>17.439999999999998</v>
      </c>
      <c r="I24" s="87">
        <f t="shared" si="2"/>
        <v>68.099999999999994</v>
      </c>
      <c r="J24" s="87">
        <f t="shared" si="2"/>
        <v>498</v>
      </c>
      <c r="K24" s="87"/>
      <c r="L24" s="87">
        <f t="shared" ref="L24" si="3">L13+L23</f>
        <v>91</v>
      </c>
    </row>
    <row r="25" spans="1:12" ht="14.25" customHeight="1" thickBot="1" x14ac:dyDescent="0.25">
      <c r="A25" s="33">
        <v>1</v>
      </c>
      <c r="B25" s="33">
        <v>1</v>
      </c>
      <c r="C25" s="90" t="s">
        <v>4</v>
      </c>
      <c r="D25" s="91"/>
      <c r="E25" s="88"/>
      <c r="F25" s="89">
        <v>570</v>
      </c>
      <c r="G25" s="89">
        <v>17.229999999999997</v>
      </c>
      <c r="H25" s="89">
        <v>17.439999999999998</v>
      </c>
      <c r="I25" s="89">
        <v>68.099999999999994</v>
      </c>
      <c r="J25" s="89">
        <v>498</v>
      </c>
      <c r="K25" s="89"/>
      <c r="L25" s="89">
        <v>91</v>
      </c>
    </row>
    <row r="26" spans="1:12" ht="15.75" thickBot="1" x14ac:dyDescent="0.3">
      <c r="A26" s="14">
        <v>1</v>
      </c>
      <c r="B26" s="15">
        <v>2</v>
      </c>
      <c r="C26" s="11" t="s">
        <v>18</v>
      </c>
      <c r="D26" s="8" t="s">
        <v>19</v>
      </c>
      <c r="E26" s="56" t="s">
        <v>51</v>
      </c>
      <c r="F26" s="69">
        <v>160</v>
      </c>
      <c r="G26" s="69">
        <v>11.66</v>
      </c>
      <c r="H26" s="69">
        <v>6.38</v>
      </c>
      <c r="I26" s="69">
        <v>18.46</v>
      </c>
      <c r="J26" s="69">
        <v>178</v>
      </c>
      <c r="K26" s="70">
        <v>204</v>
      </c>
      <c r="L26" s="69">
        <v>38.700000000000003</v>
      </c>
    </row>
    <row r="27" spans="1:12" ht="15.75" hidden="1" customHeight="1" thickTop="1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.75" thickTop="1" x14ac:dyDescent="0.25">
      <c r="A28" s="14"/>
      <c r="B28" s="15"/>
      <c r="C28" s="11"/>
      <c r="D28" s="7" t="s">
        <v>20</v>
      </c>
      <c r="E28" s="42" t="s">
        <v>52</v>
      </c>
      <c r="F28" s="43">
        <v>200</v>
      </c>
      <c r="G28" s="43">
        <v>0.22</v>
      </c>
      <c r="H28" s="43">
        <v>0.08</v>
      </c>
      <c r="I28" s="43">
        <v>14.16</v>
      </c>
      <c r="J28" s="43">
        <v>58</v>
      </c>
      <c r="K28" s="44">
        <v>424</v>
      </c>
      <c r="L28" s="43">
        <v>6.8</v>
      </c>
    </row>
    <row r="29" spans="1:12" ht="15.75" customHeight="1" x14ac:dyDescent="0.25">
      <c r="A29" s="14"/>
      <c r="B29" s="15"/>
      <c r="C29" s="11"/>
      <c r="D29" s="7" t="s">
        <v>21</v>
      </c>
      <c r="E29" s="42" t="s">
        <v>43</v>
      </c>
      <c r="F29" s="43">
        <v>50</v>
      </c>
      <c r="G29" s="43">
        <v>3.86</v>
      </c>
      <c r="H29" s="43">
        <v>1.5</v>
      </c>
      <c r="I29" s="43">
        <v>25.06</v>
      </c>
      <c r="J29" s="43">
        <v>130</v>
      </c>
      <c r="K29" s="44">
        <v>1</v>
      </c>
      <c r="L29" s="43">
        <v>2.2000000000000002</v>
      </c>
    </row>
    <row r="30" spans="1:12" ht="15" x14ac:dyDescent="0.25">
      <c r="A30" s="14"/>
      <c r="B30" s="15"/>
      <c r="C30" s="11"/>
      <c r="D30" s="7" t="s">
        <v>22</v>
      </c>
      <c r="E30" s="42" t="s">
        <v>54</v>
      </c>
      <c r="F30" s="43">
        <v>130</v>
      </c>
      <c r="G30" s="43">
        <v>0.4</v>
      </c>
      <c r="H30" s="43">
        <v>0.4</v>
      </c>
      <c r="I30" s="43">
        <v>9.8000000000000007</v>
      </c>
      <c r="J30" s="43">
        <v>44</v>
      </c>
      <c r="K30" s="44">
        <v>403</v>
      </c>
      <c r="L30" s="43">
        <v>33.1</v>
      </c>
    </row>
    <row r="31" spans="1:12" ht="15" x14ac:dyDescent="0.25">
      <c r="A31" s="14"/>
      <c r="B31" s="15"/>
      <c r="C31" s="11"/>
      <c r="D31" s="6"/>
      <c r="E31" s="42" t="s">
        <v>53</v>
      </c>
      <c r="F31" s="43">
        <v>40</v>
      </c>
      <c r="G31" s="43">
        <v>2.4</v>
      </c>
      <c r="H31" s="43">
        <v>10</v>
      </c>
      <c r="I31" s="43">
        <v>15.2</v>
      </c>
      <c r="J31" s="43">
        <v>152</v>
      </c>
      <c r="K31" s="44">
        <v>11</v>
      </c>
      <c r="L31" s="43">
        <v>10.199999999999999</v>
      </c>
    </row>
    <row r="32" spans="1:12" ht="15" hidden="1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31</v>
      </c>
      <c r="E33" s="9"/>
      <c r="F33" s="19">
        <f>SUM(F26:F32)</f>
        <v>580</v>
      </c>
      <c r="G33" s="19">
        <f t="shared" ref="G33" si="4">SUM(G26:G32)</f>
        <v>18.54</v>
      </c>
      <c r="H33" s="19">
        <f t="shared" ref="H33" si="5">SUM(H26:H32)</f>
        <v>18.36</v>
      </c>
      <c r="I33" s="19">
        <f t="shared" ref="I33" si="6">SUM(I26:I32)</f>
        <v>82.68</v>
      </c>
      <c r="J33" s="19">
        <f t="shared" ref="J33" si="7">SUM(J26:J32)</f>
        <v>562</v>
      </c>
      <c r="K33" s="25"/>
      <c r="L33" s="19">
        <v>91</v>
      </c>
    </row>
    <row r="34" spans="1:12" ht="15" x14ac:dyDescent="0.25">
      <c r="A34" s="13">
        <f>A26</f>
        <v>1</v>
      </c>
      <c r="B34" s="13">
        <f>B26</f>
        <v>2</v>
      </c>
      <c r="C34" s="10" t="s">
        <v>23</v>
      </c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6.5" customHeight="1" x14ac:dyDescent="0.25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.75" thickBot="1" x14ac:dyDescent="0.3">
      <c r="A43" s="16"/>
      <c r="B43" s="17"/>
      <c r="C43" s="8"/>
      <c r="D43" s="18" t="s">
        <v>31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" si="11">SUM(J34:J42)</f>
        <v>0</v>
      </c>
      <c r="K43" s="25"/>
      <c r="L43" s="19"/>
    </row>
    <row r="44" spans="1:12" ht="15.75" hidden="1" customHeight="1" thickBot="1" x14ac:dyDescent="0.25">
      <c r="A44" s="33">
        <f>A26</f>
        <v>1</v>
      </c>
      <c r="B44" s="33">
        <f>B26</f>
        <v>2</v>
      </c>
      <c r="C44" s="71" t="s">
        <v>4</v>
      </c>
      <c r="D44" s="72"/>
      <c r="E44" s="31"/>
      <c r="F44" s="32">
        <f>F33+F43</f>
        <v>580</v>
      </c>
      <c r="G44" s="32">
        <f t="shared" ref="G44" si="12">G33+G43</f>
        <v>18.54</v>
      </c>
      <c r="H44" s="32">
        <f t="shared" ref="H44" si="13">H33+H43</f>
        <v>18.36</v>
      </c>
      <c r="I44" s="32">
        <f t="shared" ref="I44" si="14">I33+I43</f>
        <v>82.68</v>
      </c>
      <c r="J44" s="32">
        <f t="shared" ref="J44:L44" si="15">J33+J43</f>
        <v>562</v>
      </c>
      <c r="K44" s="32"/>
      <c r="L44" s="32">
        <f t="shared" si="15"/>
        <v>91</v>
      </c>
    </row>
    <row r="45" spans="1:12" ht="15.75" customHeight="1" thickBot="1" x14ac:dyDescent="0.25">
      <c r="A45" s="78">
        <v>1</v>
      </c>
      <c r="B45" s="78">
        <v>2</v>
      </c>
      <c r="C45" s="90" t="s">
        <v>4</v>
      </c>
      <c r="D45" s="91"/>
      <c r="E45" s="79"/>
      <c r="F45" s="80">
        <v>580</v>
      </c>
      <c r="G45" s="80">
        <v>18.54</v>
      </c>
      <c r="H45" s="80">
        <v>18.36</v>
      </c>
      <c r="I45" s="80">
        <v>82.68</v>
      </c>
      <c r="J45" s="80">
        <v>562</v>
      </c>
      <c r="K45" s="81"/>
      <c r="L45" s="80">
        <v>91</v>
      </c>
    </row>
    <row r="46" spans="1:12" ht="15" x14ac:dyDescent="0.25">
      <c r="A46" s="20">
        <v>1</v>
      </c>
      <c r="B46" s="21">
        <v>3</v>
      </c>
      <c r="C46" s="22" t="s">
        <v>18</v>
      </c>
      <c r="D46" s="5" t="s">
        <v>19</v>
      </c>
      <c r="E46" s="39" t="s">
        <v>64</v>
      </c>
      <c r="F46" s="40">
        <v>170</v>
      </c>
      <c r="G46" s="40">
        <v>14.03</v>
      </c>
      <c r="H46" s="40">
        <v>15.3</v>
      </c>
      <c r="I46" s="40">
        <v>36.4</v>
      </c>
      <c r="J46" s="40">
        <v>328</v>
      </c>
      <c r="K46" s="41">
        <v>242</v>
      </c>
      <c r="L46" s="40">
        <v>51.9</v>
      </c>
    </row>
    <row r="47" spans="1:12" ht="15.75" hidden="1" customHeight="1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20</v>
      </c>
      <c r="E48" s="42" t="s">
        <v>56</v>
      </c>
      <c r="F48" s="43">
        <v>200</v>
      </c>
      <c r="G48" s="43">
        <v>0.14000000000000001</v>
      </c>
      <c r="H48" s="43">
        <v>0.04</v>
      </c>
      <c r="I48" s="43">
        <v>10.02</v>
      </c>
      <c r="J48" s="43">
        <v>42</v>
      </c>
      <c r="K48" s="44">
        <v>420</v>
      </c>
      <c r="L48" s="43">
        <v>6.8</v>
      </c>
    </row>
    <row r="49" spans="1:12" ht="15.75" customHeight="1" x14ac:dyDescent="0.25">
      <c r="A49" s="23"/>
      <c r="B49" s="15"/>
      <c r="C49" s="11"/>
      <c r="D49" s="7" t="s">
        <v>21</v>
      </c>
      <c r="E49" s="42" t="s">
        <v>43</v>
      </c>
      <c r="F49" s="43">
        <v>25</v>
      </c>
      <c r="G49" s="43">
        <v>1.93</v>
      </c>
      <c r="H49" s="43">
        <v>0.75</v>
      </c>
      <c r="I49" s="43">
        <v>12.53</v>
      </c>
      <c r="J49" s="43">
        <v>65</v>
      </c>
      <c r="K49" s="44">
        <v>1</v>
      </c>
      <c r="L49" s="43">
        <v>2.2000000000000002</v>
      </c>
    </row>
    <row r="50" spans="1:12" ht="15" x14ac:dyDescent="0.25">
      <c r="A50" s="23"/>
      <c r="B50" s="15"/>
      <c r="C50" s="11"/>
      <c r="D50" s="7" t="s">
        <v>22</v>
      </c>
      <c r="E50" s="42" t="s">
        <v>55</v>
      </c>
      <c r="F50" s="43">
        <v>130</v>
      </c>
      <c r="G50" s="43">
        <v>0.9</v>
      </c>
      <c r="H50" s="43">
        <v>0.2</v>
      </c>
      <c r="I50" s="43">
        <v>8.1</v>
      </c>
      <c r="J50" s="43">
        <v>38</v>
      </c>
      <c r="K50" s="44">
        <v>393</v>
      </c>
      <c r="L50" s="43">
        <v>30.1</v>
      </c>
    </row>
    <row r="51" spans="1:12" ht="15" hidden="1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hidden="1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31</v>
      </c>
      <c r="E53" s="9"/>
      <c r="F53" s="19">
        <f>SUM(F46:F52)</f>
        <v>525</v>
      </c>
      <c r="G53" s="19">
        <f t="shared" ref="G53" si="16">SUM(G46:G52)</f>
        <v>17</v>
      </c>
      <c r="H53" s="19">
        <f t="shared" ref="H53" si="17">SUM(H46:H52)</f>
        <v>16.29</v>
      </c>
      <c r="I53" s="19">
        <f t="shared" ref="I53" si="18">SUM(I46:I52)</f>
        <v>67.05</v>
      </c>
      <c r="J53" s="19">
        <f t="shared" ref="J53" si="19">SUM(J46:J52)</f>
        <v>473</v>
      </c>
      <c r="K53" s="25"/>
      <c r="L53" s="19">
        <v>91</v>
      </c>
    </row>
    <row r="54" spans="1:12" ht="15" x14ac:dyDescent="0.25">
      <c r="A54" s="26">
        <f>A46</f>
        <v>1</v>
      </c>
      <c r="B54" s="13">
        <f>B46</f>
        <v>3</v>
      </c>
      <c r="C54" s="10" t="s">
        <v>23</v>
      </c>
      <c r="D54" s="7" t="s">
        <v>24</v>
      </c>
      <c r="E54" s="42"/>
      <c r="F54" s="43"/>
      <c r="G54" s="43"/>
      <c r="H54" s="43"/>
      <c r="I54" s="43"/>
      <c r="J54" s="43"/>
      <c r="K54" s="44"/>
      <c r="L54" s="58"/>
    </row>
    <row r="55" spans="1:12" ht="15" x14ac:dyDescent="0.25">
      <c r="A55" s="23"/>
      <c r="B55" s="15"/>
      <c r="C55" s="11"/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58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58"/>
    </row>
    <row r="61" spans="1:12" ht="15" hidden="1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hidden="1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.75" thickBot="1" x14ac:dyDescent="0.3">
      <c r="A63" s="24"/>
      <c r="B63" s="17"/>
      <c r="C63" s="8"/>
      <c r="D63" s="18" t="s">
        <v>31</v>
      </c>
      <c r="E63" s="9"/>
      <c r="F63" s="19">
        <f>SUM(F54:F62)</f>
        <v>0</v>
      </c>
      <c r="G63" s="19">
        <f t="shared" ref="G63" si="20">SUM(G54:G62)</f>
        <v>0</v>
      </c>
      <c r="H63" s="19">
        <f t="shared" ref="H63" si="21">SUM(H54:H62)</f>
        <v>0</v>
      </c>
      <c r="I63" s="19">
        <f t="shared" ref="I63" si="22">SUM(I54:I62)</f>
        <v>0</v>
      </c>
      <c r="J63" s="19">
        <f t="shared" ref="J63" si="23">SUM(J54:J62)</f>
        <v>0</v>
      </c>
      <c r="K63" s="25"/>
      <c r="L63" s="19"/>
    </row>
    <row r="64" spans="1:12" ht="15.75" hidden="1" customHeight="1" thickBot="1" x14ac:dyDescent="0.25">
      <c r="A64" s="29">
        <f>A46</f>
        <v>1</v>
      </c>
      <c r="B64" s="30">
        <f>B46</f>
        <v>3</v>
      </c>
      <c r="C64" s="71" t="s">
        <v>4</v>
      </c>
      <c r="D64" s="72"/>
      <c r="E64" s="31"/>
      <c r="F64" s="32">
        <f>F53+F63</f>
        <v>525</v>
      </c>
      <c r="G64" s="32">
        <f t="shared" ref="G64" si="24">G53+G63</f>
        <v>17</v>
      </c>
      <c r="H64" s="32">
        <f t="shared" ref="H64" si="25">H53+H63</f>
        <v>16.29</v>
      </c>
      <c r="I64" s="32">
        <f t="shared" ref="I64" si="26">I53+I63</f>
        <v>67.05</v>
      </c>
      <c r="J64" s="32">
        <f t="shared" ref="J64:L64" si="27">J53+J63</f>
        <v>473</v>
      </c>
      <c r="K64" s="32"/>
      <c r="L64" s="32">
        <f t="shared" si="27"/>
        <v>91</v>
      </c>
    </row>
    <row r="65" spans="1:12" ht="15.75" customHeight="1" thickBot="1" x14ac:dyDescent="0.25">
      <c r="A65" s="77">
        <v>1</v>
      </c>
      <c r="B65" s="78">
        <v>3</v>
      </c>
      <c r="C65" s="90" t="s">
        <v>4</v>
      </c>
      <c r="D65" s="91"/>
      <c r="E65" s="79"/>
      <c r="F65" s="80">
        <v>525</v>
      </c>
      <c r="G65" s="80">
        <v>17</v>
      </c>
      <c r="H65" s="80">
        <v>16.29</v>
      </c>
      <c r="I65" s="80">
        <v>67.05</v>
      </c>
      <c r="J65" s="80">
        <v>473</v>
      </c>
      <c r="K65" s="81"/>
      <c r="L65" s="80">
        <v>91</v>
      </c>
    </row>
    <row r="66" spans="1:12" ht="19.5" customHeight="1" x14ac:dyDescent="0.25">
      <c r="A66" s="20">
        <v>1</v>
      </c>
      <c r="B66" s="21">
        <v>4</v>
      </c>
      <c r="C66" s="22" t="s">
        <v>18</v>
      </c>
      <c r="D66" s="5" t="s">
        <v>19</v>
      </c>
      <c r="E66" s="39" t="s">
        <v>63</v>
      </c>
      <c r="F66" s="40">
        <v>180</v>
      </c>
      <c r="G66" s="40">
        <v>7.01</v>
      </c>
      <c r="H66" s="40">
        <v>9.6999999999999993</v>
      </c>
      <c r="I66" s="40">
        <v>31.55</v>
      </c>
      <c r="J66" s="40">
        <v>255</v>
      </c>
      <c r="K66" s="41">
        <v>190</v>
      </c>
      <c r="L66" s="64">
        <v>29.8</v>
      </c>
    </row>
    <row r="67" spans="1:12" ht="15.75" hidden="1" customHeight="1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.75" customHeight="1" x14ac:dyDescent="0.25">
      <c r="A68" s="23"/>
      <c r="B68" s="15"/>
      <c r="C68" s="11"/>
      <c r="D68" s="6"/>
      <c r="E68" s="42" t="s">
        <v>65</v>
      </c>
      <c r="F68" s="43">
        <v>40</v>
      </c>
      <c r="G68" s="43">
        <v>5.88</v>
      </c>
      <c r="H68" s="43">
        <v>6.14</v>
      </c>
      <c r="I68" s="43">
        <v>12.53</v>
      </c>
      <c r="J68" s="43">
        <v>117</v>
      </c>
      <c r="K68" s="44">
        <v>5</v>
      </c>
      <c r="L68" s="58">
        <v>18</v>
      </c>
    </row>
    <row r="69" spans="1:12" ht="15" x14ac:dyDescent="0.25">
      <c r="A69" s="23"/>
      <c r="B69" s="15"/>
      <c r="C69" s="11"/>
      <c r="D69" s="7" t="s">
        <v>20</v>
      </c>
      <c r="E69" s="42" t="s">
        <v>58</v>
      </c>
      <c r="F69" s="43">
        <v>200</v>
      </c>
      <c r="G69" s="43">
        <v>0.18</v>
      </c>
      <c r="H69" s="43">
        <v>0.04</v>
      </c>
      <c r="I69" s="43">
        <v>10.14</v>
      </c>
      <c r="J69" s="43">
        <v>42</v>
      </c>
      <c r="K69" s="44">
        <v>423</v>
      </c>
      <c r="L69" s="58">
        <v>8</v>
      </c>
    </row>
    <row r="70" spans="1:12" ht="15.75" customHeight="1" x14ac:dyDescent="0.25">
      <c r="A70" s="23"/>
      <c r="B70" s="15"/>
      <c r="C70" s="11"/>
      <c r="D70" s="7" t="s">
        <v>21</v>
      </c>
      <c r="E70" s="42" t="s">
        <v>43</v>
      </c>
      <c r="F70" s="43">
        <v>25</v>
      </c>
      <c r="G70" s="43">
        <v>1.93</v>
      </c>
      <c r="H70" s="43">
        <v>0.75</v>
      </c>
      <c r="I70" s="43">
        <v>12.53</v>
      </c>
      <c r="J70" s="43">
        <v>65</v>
      </c>
      <c r="K70" s="44">
        <v>1</v>
      </c>
      <c r="L70" s="43">
        <v>2.2000000000000002</v>
      </c>
    </row>
    <row r="71" spans="1:12" ht="15" x14ac:dyDescent="0.25">
      <c r="A71" s="23"/>
      <c r="B71" s="15"/>
      <c r="C71" s="11"/>
      <c r="D71" s="7" t="s">
        <v>22</v>
      </c>
      <c r="E71" s="42" t="s">
        <v>59</v>
      </c>
      <c r="F71" s="43">
        <v>150</v>
      </c>
      <c r="G71" s="43">
        <v>0.8</v>
      </c>
      <c r="H71" s="43">
        <v>0.2</v>
      </c>
      <c r="I71" s="43">
        <v>7.5</v>
      </c>
      <c r="J71" s="43">
        <v>35</v>
      </c>
      <c r="K71" s="44">
        <v>399</v>
      </c>
      <c r="L71" s="43">
        <v>33</v>
      </c>
    </row>
    <row r="72" spans="1:12" ht="15" hidden="1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hidden="1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31</v>
      </c>
      <c r="E74" s="9"/>
      <c r="F74" s="19">
        <f>SUM(F66:F73)</f>
        <v>595</v>
      </c>
      <c r="G74" s="19">
        <f>SUM(G66:G73)</f>
        <v>15.8</v>
      </c>
      <c r="H74" s="19">
        <f>SUM(H66:H73)</f>
        <v>16.829999999999998</v>
      </c>
      <c r="I74" s="19">
        <f>SUM(I66:I73)</f>
        <v>74.25</v>
      </c>
      <c r="J74" s="19">
        <f>SUM(J66:J73)</f>
        <v>514</v>
      </c>
      <c r="K74" s="25"/>
      <c r="L74" s="19">
        <v>91</v>
      </c>
    </row>
    <row r="75" spans="1:12" ht="15" x14ac:dyDescent="0.25">
      <c r="A75" s="26">
        <f>A66</f>
        <v>1</v>
      </c>
      <c r="B75" s="13">
        <f>B66</f>
        <v>4</v>
      </c>
      <c r="C75" s="10" t="s">
        <v>23</v>
      </c>
      <c r="D75" s="7" t="s">
        <v>24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2" ht="15" hidden="1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 thickBot="1" x14ac:dyDescent="0.3">
      <c r="A84" s="24"/>
      <c r="B84" s="17"/>
      <c r="C84" s="8"/>
      <c r="D84" s="18" t="s">
        <v>31</v>
      </c>
      <c r="E84" s="9"/>
      <c r="F84" s="19">
        <f>SUM(F75:F83)</f>
        <v>0</v>
      </c>
      <c r="G84" s="19">
        <f t="shared" ref="G84" si="28">SUM(G75:G83)</f>
        <v>0</v>
      </c>
      <c r="H84" s="19">
        <f t="shared" ref="H84" si="29">SUM(H75:H83)</f>
        <v>0</v>
      </c>
      <c r="I84" s="19">
        <f t="shared" ref="I84" si="30">SUM(I75:I83)</f>
        <v>0</v>
      </c>
      <c r="J84" s="19">
        <f t="shared" ref="J84" si="31">SUM(J75:J83)</f>
        <v>0</v>
      </c>
      <c r="K84" s="25"/>
      <c r="L84" s="19"/>
    </row>
    <row r="85" spans="1:12" ht="15.75" hidden="1" customHeight="1" thickBot="1" x14ac:dyDescent="0.25">
      <c r="A85" s="29">
        <f>A66</f>
        <v>1</v>
      </c>
      <c r="B85" s="30">
        <f>B66</f>
        <v>4</v>
      </c>
      <c r="C85" s="71" t="s">
        <v>4</v>
      </c>
      <c r="D85" s="72"/>
      <c r="E85" s="31"/>
      <c r="F85" s="32">
        <f>F74+F84</f>
        <v>595</v>
      </c>
      <c r="G85" s="32">
        <f t="shared" ref="G85" si="32">G74+G84</f>
        <v>15.8</v>
      </c>
      <c r="H85" s="32">
        <f t="shared" ref="H85" si="33">H74+H84</f>
        <v>16.829999999999998</v>
      </c>
      <c r="I85" s="32">
        <f t="shared" ref="I85" si="34">I74+I84</f>
        <v>74.25</v>
      </c>
      <c r="J85" s="32">
        <f t="shared" ref="J85:L85" si="35">J74+J84</f>
        <v>514</v>
      </c>
      <c r="K85" s="32"/>
      <c r="L85" s="32">
        <f t="shared" si="35"/>
        <v>91</v>
      </c>
    </row>
    <row r="86" spans="1:12" ht="15.75" customHeight="1" thickBot="1" x14ac:dyDescent="0.25">
      <c r="A86" s="77">
        <v>1</v>
      </c>
      <c r="B86" s="78">
        <v>4</v>
      </c>
      <c r="C86" s="90" t="s">
        <v>4</v>
      </c>
      <c r="D86" s="91"/>
      <c r="E86" s="79"/>
      <c r="F86" s="80">
        <v>595</v>
      </c>
      <c r="G86" s="80">
        <v>15.8</v>
      </c>
      <c r="H86" s="80">
        <v>16.829999999999998</v>
      </c>
      <c r="I86" s="80">
        <v>74.25</v>
      </c>
      <c r="J86" s="80">
        <v>514</v>
      </c>
      <c r="K86" s="81"/>
      <c r="L86" s="80">
        <v>91</v>
      </c>
    </row>
    <row r="87" spans="1:12" ht="15" x14ac:dyDescent="0.25">
      <c r="A87" s="20">
        <v>1</v>
      </c>
      <c r="B87" s="21">
        <v>5</v>
      </c>
      <c r="C87" s="22" t="s">
        <v>18</v>
      </c>
      <c r="D87" s="5" t="s">
        <v>19</v>
      </c>
      <c r="E87" s="39" t="s">
        <v>60</v>
      </c>
      <c r="F87" s="40">
        <v>180</v>
      </c>
      <c r="G87" s="40">
        <v>9.57</v>
      </c>
      <c r="H87" s="40">
        <v>7.05</v>
      </c>
      <c r="I87" s="40">
        <v>16.5</v>
      </c>
      <c r="J87" s="40">
        <v>179</v>
      </c>
      <c r="K87" s="41">
        <v>189</v>
      </c>
      <c r="L87" s="64">
        <v>29.2</v>
      </c>
    </row>
    <row r="88" spans="1:12" ht="15.75" customHeight="1" x14ac:dyDescent="0.25">
      <c r="A88" s="23"/>
      <c r="B88" s="15"/>
      <c r="C88" s="11"/>
      <c r="D88" s="6"/>
      <c r="E88" s="42" t="s">
        <v>61</v>
      </c>
      <c r="F88" s="43">
        <v>125</v>
      </c>
      <c r="G88" s="43">
        <v>3.1</v>
      </c>
      <c r="H88" s="43">
        <v>2.5</v>
      </c>
      <c r="I88" s="43">
        <v>18</v>
      </c>
      <c r="J88" s="43">
        <v>107</v>
      </c>
      <c r="K88" s="44">
        <v>3</v>
      </c>
      <c r="L88" s="58">
        <v>33.4</v>
      </c>
    </row>
    <row r="89" spans="1:12" ht="15" x14ac:dyDescent="0.25">
      <c r="A89" s="23"/>
      <c r="B89" s="15"/>
      <c r="C89" s="11"/>
      <c r="D89" s="7" t="s">
        <v>20</v>
      </c>
      <c r="E89" s="42" t="s">
        <v>66</v>
      </c>
      <c r="F89" s="43">
        <v>200</v>
      </c>
      <c r="G89" s="43">
        <v>2</v>
      </c>
      <c r="H89" s="43">
        <v>2.2999999999999998</v>
      </c>
      <c r="I89" s="43">
        <v>20.7</v>
      </c>
      <c r="J89" s="43">
        <v>88</v>
      </c>
      <c r="K89" s="44">
        <v>430</v>
      </c>
      <c r="L89" s="58">
        <v>11</v>
      </c>
    </row>
    <row r="90" spans="1:12" ht="15" x14ac:dyDescent="0.25">
      <c r="A90" s="23"/>
      <c r="B90" s="15"/>
      <c r="C90" s="11"/>
      <c r="D90" s="7"/>
      <c r="E90" s="42" t="s">
        <v>53</v>
      </c>
      <c r="F90" s="43">
        <v>30</v>
      </c>
      <c r="G90" s="43">
        <v>1.35</v>
      </c>
      <c r="H90" s="43">
        <v>4.5999999999999996</v>
      </c>
      <c r="I90" s="43">
        <v>20.100000000000001</v>
      </c>
      <c r="J90" s="43">
        <v>133</v>
      </c>
      <c r="K90" s="44"/>
      <c r="L90" s="58">
        <v>15.2</v>
      </c>
    </row>
    <row r="91" spans="1:12" ht="15.75" customHeight="1" x14ac:dyDescent="0.25">
      <c r="A91" s="23"/>
      <c r="B91" s="15"/>
      <c r="C91" s="11"/>
      <c r="D91" s="7" t="s">
        <v>21</v>
      </c>
      <c r="E91" s="42" t="s">
        <v>43</v>
      </c>
      <c r="F91" s="43">
        <v>25</v>
      </c>
      <c r="G91" s="43">
        <v>1.93</v>
      </c>
      <c r="H91" s="43">
        <v>0.75</v>
      </c>
      <c r="I91" s="43">
        <v>12.53</v>
      </c>
      <c r="J91" s="43">
        <v>65</v>
      </c>
      <c r="K91" s="44">
        <v>1</v>
      </c>
      <c r="L91" s="58">
        <v>2.2000000000000002</v>
      </c>
    </row>
    <row r="92" spans="1:12" ht="15" hidden="1" x14ac:dyDescent="0.25">
      <c r="A92" s="23"/>
      <c r="B92" s="15"/>
      <c r="C92" s="11"/>
      <c r="D92" s="7" t="s">
        <v>22</v>
      </c>
      <c r="E92" s="42"/>
      <c r="F92" s="43"/>
      <c r="G92" s="43"/>
      <c r="H92" s="43"/>
      <c r="I92" s="43"/>
      <c r="J92" s="43"/>
      <c r="K92" s="44"/>
      <c r="L92" s="58"/>
    </row>
    <row r="93" spans="1:12" ht="15" hidden="1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58"/>
    </row>
    <row r="94" spans="1:12" ht="15" hidden="1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58"/>
    </row>
    <row r="95" spans="1:12" ht="15" x14ac:dyDescent="0.25">
      <c r="A95" s="24"/>
      <c r="B95" s="17"/>
      <c r="C95" s="8"/>
      <c r="D95" s="18" t="s">
        <v>31</v>
      </c>
      <c r="E95" s="9"/>
      <c r="F95" s="19">
        <f>SUM(F87:F94)</f>
        <v>560</v>
      </c>
      <c r="G95" s="19">
        <f t="shared" ref="G95" si="36">SUM(G87:G94)</f>
        <v>17.95</v>
      </c>
      <c r="H95" s="19">
        <f t="shared" ref="H95" si="37">SUM(H87:H94)</f>
        <v>17.200000000000003</v>
      </c>
      <c r="I95" s="19">
        <f t="shared" ref="I95" si="38">SUM(I87:I94)</f>
        <v>87.830000000000013</v>
      </c>
      <c r="J95" s="19">
        <f t="shared" ref="J95" si="39">SUM(J87:J94)</f>
        <v>572</v>
      </c>
      <c r="K95" s="25"/>
      <c r="L95" s="66">
        <v>91</v>
      </c>
    </row>
    <row r="96" spans="1:12" ht="15" x14ac:dyDescent="0.25">
      <c r="A96" s="26">
        <f>A87</f>
        <v>1</v>
      </c>
      <c r="B96" s="13">
        <f>B87</f>
        <v>5</v>
      </c>
      <c r="C96" s="10" t="s">
        <v>23</v>
      </c>
      <c r="D96" s="7" t="s">
        <v>24</v>
      </c>
      <c r="E96" s="42"/>
      <c r="F96" s="43"/>
      <c r="G96" s="43"/>
      <c r="H96" s="43"/>
      <c r="I96" s="43"/>
      <c r="J96" s="43"/>
      <c r="K96" s="44"/>
      <c r="L96" s="58"/>
    </row>
    <row r="97" spans="1:12" ht="17.25" customHeight="1" x14ac:dyDescent="0.25">
      <c r="A97" s="23"/>
      <c r="B97" s="15"/>
      <c r="C97" s="11"/>
      <c r="D97" s="7" t="s">
        <v>25</v>
      </c>
      <c r="E97" s="42"/>
      <c r="F97" s="43"/>
      <c r="G97" s="43"/>
      <c r="H97" s="43"/>
      <c r="I97" s="43"/>
      <c r="J97" s="43"/>
      <c r="K97" s="44"/>
      <c r="L97" s="58"/>
    </row>
    <row r="98" spans="1:12" ht="15" x14ac:dyDescent="0.25">
      <c r="A98" s="23"/>
      <c r="B98" s="15"/>
      <c r="C98" s="11"/>
      <c r="D98" s="7" t="s">
        <v>26</v>
      </c>
      <c r="E98" s="42"/>
      <c r="F98" s="43"/>
      <c r="G98" s="43"/>
      <c r="H98" s="43"/>
      <c r="I98" s="43"/>
      <c r="J98" s="43"/>
      <c r="K98" s="44"/>
      <c r="L98" s="58"/>
    </row>
    <row r="99" spans="1:12" ht="15" hidden="1" x14ac:dyDescent="0.25">
      <c r="A99" s="23"/>
      <c r="B99" s="15"/>
      <c r="C99" s="11"/>
      <c r="D99" s="7" t="s">
        <v>27</v>
      </c>
      <c r="E99" s="42"/>
      <c r="F99" s="43"/>
      <c r="G99" s="43"/>
      <c r="H99" s="43"/>
      <c r="I99" s="43"/>
      <c r="J99" s="43"/>
      <c r="K99" s="44"/>
      <c r="L99" s="58"/>
    </row>
    <row r="100" spans="1:12" ht="15" x14ac:dyDescent="0.25">
      <c r="A100" s="23"/>
      <c r="B100" s="15"/>
      <c r="C100" s="11"/>
      <c r="D100" s="7" t="s">
        <v>28</v>
      </c>
      <c r="E100" s="42"/>
      <c r="F100" s="43"/>
      <c r="G100" s="43"/>
      <c r="H100" s="43"/>
      <c r="I100" s="43"/>
      <c r="J100" s="43"/>
      <c r="K100" s="44"/>
      <c r="L100" s="58"/>
    </row>
    <row r="101" spans="1:12" ht="15" x14ac:dyDescent="0.25">
      <c r="A101" s="23"/>
      <c r="B101" s="15"/>
      <c r="C101" s="11"/>
      <c r="D101" s="7" t="s">
        <v>29</v>
      </c>
      <c r="E101" s="42"/>
      <c r="F101" s="43"/>
      <c r="G101" s="43"/>
      <c r="H101" s="43"/>
      <c r="I101" s="43"/>
      <c r="J101" s="43"/>
      <c r="K101" s="44"/>
      <c r="L101" s="58"/>
    </row>
    <row r="102" spans="1:12" ht="15" x14ac:dyDescent="0.25">
      <c r="A102" s="23"/>
      <c r="B102" s="15"/>
      <c r="C102" s="11"/>
      <c r="D102" s="7" t="s">
        <v>30</v>
      </c>
      <c r="E102" s="42"/>
      <c r="F102" s="43"/>
      <c r="G102" s="43"/>
      <c r="H102" s="43"/>
      <c r="I102" s="43"/>
      <c r="J102" s="43"/>
      <c r="K102" s="44"/>
      <c r="L102" s="58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58"/>
    </row>
    <row r="104" spans="1:12" ht="15" hidden="1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58"/>
    </row>
    <row r="105" spans="1:12" ht="15" x14ac:dyDescent="0.25">
      <c r="A105" s="24"/>
      <c r="B105" s="17"/>
      <c r="C105" s="8"/>
      <c r="D105" s="18" t="s">
        <v>31</v>
      </c>
      <c r="E105" s="9"/>
      <c r="F105" s="19">
        <f>SUM(F96:F104)</f>
        <v>0</v>
      </c>
      <c r="G105" s="19">
        <f t="shared" ref="G105" si="40">SUM(G96:G104)</f>
        <v>0</v>
      </c>
      <c r="H105" s="19">
        <f t="shared" ref="H105" si="41">SUM(H96:H104)</f>
        <v>0</v>
      </c>
      <c r="I105" s="19">
        <f t="shared" ref="I105" si="42">SUM(I96:I104)</f>
        <v>0</v>
      </c>
      <c r="J105" s="19">
        <f t="shared" ref="J105" si="43">SUM(J96:J104)</f>
        <v>0</v>
      </c>
      <c r="K105" s="25"/>
      <c r="L105" s="66"/>
    </row>
    <row r="106" spans="1:12" ht="15.75" hidden="1" customHeight="1" thickBot="1" x14ac:dyDescent="0.25">
      <c r="A106" s="29">
        <f>A87</f>
        <v>1</v>
      </c>
      <c r="B106" s="30">
        <f>B87</f>
        <v>5</v>
      </c>
      <c r="C106" s="71" t="s">
        <v>4</v>
      </c>
      <c r="D106" s="72"/>
      <c r="E106" s="31"/>
      <c r="F106" s="32">
        <f>F95+F105</f>
        <v>560</v>
      </c>
      <c r="G106" s="32">
        <f t="shared" ref="G106" si="44">G95+G105</f>
        <v>17.95</v>
      </c>
      <c r="H106" s="32">
        <f t="shared" ref="H106" si="45">H95+H105</f>
        <v>17.200000000000003</v>
      </c>
      <c r="I106" s="32">
        <f t="shared" ref="I106" si="46">I95+I105</f>
        <v>87.830000000000013</v>
      </c>
      <c r="J106" s="32">
        <f t="shared" ref="J106:L106" si="47">J95+J105</f>
        <v>572</v>
      </c>
      <c r="K106" s="32"/>
      <c r="L106" s="67">
        <f t="shared" si="47"/>
        <v>91</v>
      </c>
    </row>
    <row r="107" spans="1:12" ht="15.75" hidden="1" customHeight="1" thickBot="1" x14ac:dyDescent="0.25">
      <c r="A107" s="29" t="e">
        <f>#REF!</f>
        <v>#REF!</v>
      </c>
      <c r="B107" s="30" t="e">
        <f>#REF!</f>
        <v>#REF!</v>
      </c>
      <c r="C107" s="71" t="s">
        <v>4</v>
      </c>
      <c r="D107" s="72"/>
      <c r="E107" s="31"/>
      <c r="F107" s="32" t="e">
        <f>#REF!+#REF!</f>
        <v>#REF!</v>
      </c>
      <c r="G107" s="32" t="e">
        <f>#REF!+#REF!</f>
        <v>#REF!</v>
      </c>
      <c r="H107" s="32" t="e">
        <f>#REF!+#REF!</f>
        <v>#REF!</v>
      </c>
      <c r="I107" s="32" t="e">
        <f>#REF!+#REF!</f>
        <v>#REF!</v>
      </c>
      <c r="J107" s="32" t="e">
        <f>#REF!+#REF!</f>
        <v>#REF!</v>
      </c>
      <c r="K107" s="32"/>
      <c r="L107" s="60" t="e">
        <f>#REF!+#REF!</f>
        <v>#REF!</v>
      </c>
    </row>
    <row r="108" spans="1:12" ht="15" hidden="1" x14ac:dyDescent="0.25">
      <c r="A108" s="14">
        <v>2</v>
      </c>
      <c r="B108" s="15">
        <v>2</v>
      </c>
      <c r="C108" s="22" t="s">
        <v>18</v>
      </c>
      <c r="D108" s="5" t="s">
        <v>19</v>
      </c>
      <c r="E108" s="39"/>
      <c r="F108" s="40"/>
      <c r="G108" s="40"/>
      <c r="H108" s="40"/>
      <c r="I108" s="40"/>
      <c r="J108" s="40"/>
      <c r="K108" s="41"/>
      <c r="L108" s="61"/>
    </row>
    <row r="109" spans="1:12" ht="15.75" hidden="1" customHeight="1" x14ac:dyDescent="0.25">
      <c r="A109" s="14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57"/>
    </row>
    <row r="110" spans="1:12" ht="15" hidden="1" x14ac:dyDescent="0.25">
      <c r="A110" s="14"/>
      <c r="B110" s="15"/>
      <c r="C110" s="11"/>
      <c r="D110" s="7" t="s">
        <v>20</v>
      </c>
      <c r="E110" s="42"/>
      <c r="F110" s="43"/>
      <c r="G110" s="43"/>
      <c r="H110" s="43"/>
      <c r="I110" s="43"/>
      <c r="J110" s="43"/>
      <c r="K110" s="44"/>
      <c r="L110" s="57"/>
    </row>
    <row r="111" spans="1:12" ht="15.75" hidden="1" customHeight="1" x14ac:dyDescent="0.25">
      <c r="A111" s="14"/>
      <c r="B111" s="15"/>
      <c r="C111" s="11"/>
      <c r="D111" s="7" t="s">
        <v>21</v>
      </c>
      <c r="E111" s="42"/>
      <c r="F111" s="43"/>
      <c r="G111" s="43"/>
      <c r="H111" s="43"/>
      <c r="I111" s="43"/>
      <c r="J111" s="43"/>
      <c r="K111" s="44"/>
      <c r="L111" s="57"/>
    </row>
    <row r="112" spans="1:12" ht="15" hidden="1" x14ac:dyDescent="0.25">
      <c r="A112" s="14"/>
      <c r="B112" s="15"/>
      <c r="C112" s="11"/>
      <c r="D112" s="7" t="s">
        <v>22</v>
      </c>
      <c r="E112" s="42"/>
      <c r="F112" s="43"/>
      <c r="G112" s="43"/>
      <c r="H112" s="43"/>
      <c r="I112" s="43"/>
      <c r="J112" s="43"/>
      <c r="K112" s="44"/>
      <c r="L112" s="57"/>
    </row>
    <row r="113" spans="1:12" ht="15" hidden="1" x14ac:dyDescent="0.25">
      <c r="A113" s="14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57"/>
    </row>
    <row r="114" spans="1:12" ht="15" hidden="1" x14ac:dyDescent="0.25">
      <c r="A114" s="14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57"/>
    </row>
    <row r="115" spans="1:12" ht="15" hidden="1" x14ac:dyDescent="0.25">
      <c r="A115" s="16"/>
      <c r="B115" s="17"/>
      <c r="C115" s="8"/>
      <c r="D115" s="18" t="s">
        <v>31</v>
      </c>
      <c r="E115" s="9"/>
      <c r="F115" s="19">
        <f>SUM(F108:F114)</f>
        <v>0</v>
      </c>
      <c r="G115" s="19">
        <f t="shared" ref="G115:J115" si="48">SUM(G108:G114)</f>
        <v>0</v>
      </c>
      <c r="H115" s="19">
        <f t="shared" si="48"/>
        <v>0</v>
      </c>
      <c r="I115" s="19">
        <f t="shared" si="48"/>
        <v>0</v>
      </c>
      <c r="J115" s="19">
        <f t="shared" si="48"/>
        <v>0</v>
      </c>
      <c r="K115" s="25"/>
      <c r="L115" s="59">
        <f t="shared" ref="L115" si="49">SUM(L108:L114)</f>
        <v>0</v>
      </c>
    </row>
    <row r="116" spans="1:12" ht="15" hidden="1" x14ac:dyDescent="0.25">
      <c r="A116" s="13">
        <f>A108</f>
        <v>2</v>
      </c>
      <c r="B116" s="13">
        <f>B108</f>
        <v>2</v>
      </c>
      <c r="C116" s="10" t="s">
        <v>23</v>
      </c>
      <c r="D116" s="7" t="s">
        <v>24</v>
      </c>
      <c r="E116" s="42"/>
      <c r="F116" s="43"/>
      <c r="G116" s="43"/>
      <c r="H116" s="43"/>
      <c r="I116" s="43"/>
      <c r="J116" s="43"/>
      <c r="K116" s="44"/>
      <c r="L116" s="57"/>
    </row>
    <row r="117" spans="1:12" ht="15" hidden="1" x14ac:dyDescent="0.25">
      <c r="A117" s="14"/>
      <c r="B117" s="15"/>
      <c r="C117" s="11"/>
      <c r="D117" s="7" t="s">
        <v>25</v>
      </c>
      <c r="E117" s="42"/>
      <c r="F117" s="43"/>
      <c r="G117" s="43"/>
      <c r="H117" s="43"/>
      <c r="I117" s="43"/>
      <c r="J117" s="43"/>
      <c r="K117" s="44"/>
      <c r="L117" s="57"/>
    </row>
    <row r="118" spans="1:12" ht="15" hidden="1" x14ac:dyDescent="0.25">
      <c r="A118" s="14"/>
      <c r="B118" s="15"/>
      <c r="C118" s="11"/>
      <c r="D118" s="7" t="s">
        <v>26</v>
      </c>
      <c r="E118" s="42"/>
      <c r="F118" s="43"/>
      <c r="G118" s="43"/>
      <c r="H118" s="43"/>
      <c r="I118" s="43"/>
      <c r="J118" s="43"/>
      <c r="K118" s="44"/>
      <c r="L118" s="57"/>
    </row>
    <row r="119" spans="1:12" ht="15" hidden="1" x14ac:dyDescent="0.25">
      <c r="A119" s="14"/>
      <c r="B119" s="15"/>
      <c r="C119" s="11"/>
      <c r="D119" s="7" t="s">
        <v>27</v>
      </c>
      <c r="E119" s="42"/>
      <c r="F119" s="43"/>
      <c r="G119" s="43"/>
      <c r="H119" s="43"/>
      <c r="I119" s="43"/>
      <c r="J119" s="43"/>
      <c r="K119" s="44"/>
      <c r="L119" s="57"/>
    </row>
    <row r="120" spans="1:12" ht="15" hidden="1" x14ac:dyDescent="0.25">
      <c r="A120" s="14"/>
      <c r="B120" s="15"/>
      <c r="C120" s="11"/>
      <c r="D120" s="7" t="s">
        <v>28</v>
      </c>
      <c r="E120" s="42"/>
      <c r="F120" s="43"/>
      <c r="G120" s="43"/>
      <c r="H120" s="43"/>
      <c r="I120" s="43"/>
      <c r="J120" s="43"/>
      <c r="K120" s="44"/>
      <c r="L120" s="57"/>
    </row>
    <row r="121" spans="1:12" ht="15" hidden="1" x14ac:dyDescent="0.25">
      <c r="A121" s="14"/>
      <c r="B121" s="15"/>
      <c r="C121" s="11"/>
      <c r="D121" s="7" t="s">
        <v>29</v>
      </c>
      <c r="E121" s="42"/>
      <c r="F121" s="43"/>
      <c r="G121" s="43"/>
      <c r="H121" s="43"/>
      <c r="I121" s="43"/>
      <c r="J121" s="43"/>
      <c r="K121" s="44"/>
      <c r="L121" s="57"/>
    </row>
    <row r="122" spans="1:12" ht="15" hidden="1" x14ac:dyDescent="0.25">
      <c r="A122" s="14"/>
      <c r="B122" s="15"/>
      <c r="C122" s="11"/>
      <c r="D122" s="7" t="s">
        <v>30</v>
      </c>
      <c r="E122" s="42"/>
      <c r="F122" s="43"/>
      <c r="G122" s="43"/>
      <c r="H122" s="43"/>
      <c r="I122" s="43"/>
      <c r="J122" s="43"/>
      <c r="K122" s="44"/>
      <c r="L122" s="57"/>
    </row>
    <row r="123" spans="1:12" ht="15" hidden="1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57"/>
    </row>
    <row r="124" spans="1:12" ht="15" hidden="1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57"/>
    </row>
    <row r="125" spans="1:12" ht="15" hidden="1" x14ac:dyDescent="0.25">
      <c r="A125" s="16"/>
      <c r="B125" s="17"/>
      <c r="C125" s="8"/>
      <c r="D125" s="18" t="s">
        <v>31</v>
      </c>
      <c r="E125" s="9"/>
      <c r="F125" s="19">
        <f>SUM(F116:F124)</f>
        <v>0</v>
      </c>
      <c r="G125" s="19">
        <f t="shared" ref="G125:J125" si="50">SUM(G116:G124)</f>
        <v>0</v>
      </c>
      <c r="H125" s="19">
        <f t="shared" si="50"/>
        <v>0</v>
      </c>
      <c r="I125" s="19">
        <f t="shared" si="50"/>
        <v>0</v>
      </c>
      <c r="J125" s="19">
        <f t="shared" si="50"/>
        <v>0</v>
      </c>
      <c r="K125" s="25"/>
      <c r="L125" s="59">
        <f t="shared" ref="L125" si="51">SUM(L116:L124)</f>
        <v>0</v>
      </c>
    </row>
    <row r="126" spans="1:12" ht="15.75" hidden="1" customHeight="1" thickBot="1" x14ac:dyDescent="0.25">
      <c r="A126" s="33">
        <f>A108</f>
        <v>2</v>
      </c>
      <c r="B126" s="33">
        <f>B108</f>
        <v>2</v>
      </c>
      <c r="C126" s="71" t="s">
        <v>4</v>
      </c>
      <c r="D126" s="72"/>
      <c r="E126" s="31"/>
      <c r="F126" s="32">
        <f>F115+F125</f>
        <v>0</v>
      </c>
      <c r="G126" s="32">
        <f t="shared" ref="G126" si="52">G115+G125</f>
        <v>0</v>
      </c>
      <c r="H126" s="32">
        <f t="shared" ref="H126" si="53">H115+H125</f>
        <v>0</v>
      </c>
      <c r="I126" s="32">
        <f t="shared" ref="I126" si="54">I115+I125</f>
        <v>0</v>
      </c>
      <c r="J126" s="32">
        <f t="shared" ref="J126:L126" si="55">J115+J125</f>
        <v>0</v>
      </c>
      <c r="K126" s="32"/>
      <c r="L126" s="60">
        <f t="shared" si="55"/>
        <v>0</v>
      </c>
    </row>
    <row r="127" spans="1:12" ht="15" hidden="1" x14ac:dyDescent="0.25">
      <c r="A127" s="20">
        <v>2</v>
      </c>
      <c r="B127" s="21">
        <v>3</v>
      </c>
      <c r="C127" s="22" t="s">
        <v>18</v>
      </c>
      <c r="D127" s="5" t="s">
        <v>19</v>
      </c>
      <c r="E127" s="39"/>
      <c r="F127" s="40"/>
      <c r="G127" s="40"/>
      <c r="H127" s="40"/>
      <c r="I127" s="40"/>
      <c r="J127" s="40"/>
      <c r="K127" s="41"/>
      <c r="L127" s="61"/>
    </row>
    <row r="128" spans="1:12" ht="15.75" hidden="1" customHeight="1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57"/>
    </row>
    <row r="129" spans="1:12" ht="15" hidden="1" x14ac:dyDescent="0.25">
      <c r="A129" s="23"/>
      <c r="B129" s="15"/>
      <c r="C129" s="11"/>
      <c r="D129" s="7" t="s">
        <v>20</v>
      </c>
      <c r="E129" s="42"/>
      <c r="F129" s="43"/>
      <c r="G129" s="43"/>
      <c r="H129" s="43"/>
      <c r="I129" s="43"/>
      <c r="J129" s="43"/>
      <c r="K129" s="44"/>
      <c r="L129" s="57"/>
    </row>
    <row r="130" spans="1:12" ht="15.75" hidden="1" customHeight="1" x14ac:dyDescent="0.25">
      <c r="A130" s="23"/>
      <c r="B130" s="15"/>
      <c r="C130" s="11"/>
      <c r="D130" s="7" t="s">
        <v>21</v>
      </c>
      <c r="E130" s="42"/>
      <c r="F130" s="43"/>
      <c r="G130" s="43"/>
      <c r="H130" s="43"/>
      <c r="I130" s="43"/>
      <c r="J130" s="43"/>
      <c r="K130" s="44"/>
      <c r="L130" s="57"/>
    </row>
    <row r="131" spans="1:12" ht="15" hidden="1" x14ac:dyDescent="0.25">
      <c r="A131" s="23"/>
      <c r="B131" s="15"/>
      <c r="C131" s="11"/>
      <c r="D131" s="7" t="s">
        <v>22</v>
      </c>
      <c r="E131" s="42"/>
      <c r="F131" s="43"/>
      <c r="G131" s="43"/>
      <c r="H131" s="43"/>
      <c r="I131" s="43"/>
      <c r="J131" s="43"/>
      <c r="K131" s="44"/>
      <c r="L131" s="57"/>
    </row>
    <row r="132" spans="1:12" ht="15" hidden="1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57"/>
    </row>
    <row r="133" spans="1:12" ht="15" hidden="1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57"/>
    </row>
    <row r="134" spans="1:12" ht="15" hidden="1" x14ac:dyDescent="0.25">
      <c r="A134" s="24"/>
      <c r="B134" s="17"/>
      <c r="C134" s="8"/>
      <c r="D134" s="18" t="s">
        <v>31</v>
      </c>
      <c r="E134" s="9"/>
      <c r="F134" s="19">
        <f>SUM(F127:F133)</f>
        <v>0</v>
      </c>
      <c r="G134" s="19">
        <f t="shared" ref="G134:J134" si="56">SUM(G127:G133)</f>
        <v>0</v>
      </c>
      <c r="H134" s="19">
        <f t="shared" si="56"/>
        <v>0</v>
      </c>
      <c r="I134" s="19">
        <f t="shared" si="56"/>
        <v>0</v>
      </c>
      <c r="J134" s="19">
        <f t="shared" si="56"/>
        <v>0</v>
      </c>
      <c r="K134" s="25"/>
      <c r="L134" s="59">
        <f t="shared" ref="L134" si="57">SUM(L127:L133)</f>
        <v>0</v>
      </c>
    </row>
    <row r="135" spans="1:12" ht="15" hidden="1" x14ac:dyDescent="0.25">
      <c r="A135" s="26">
        <f>A127</f>
        <v>2</v>
      </c>
      <c r="B135" s="13">
        <f>B127</f>
        <v>3</v>
      </c>
      <c r="C135" s="10" t="s">
        <v>23</v>
      </c>
      <c r="D135" s="7" t="s">
        <v>24</v>
      </c>
      <c r="E135" s="42"/>
      <c r="F135" s="43"/>
      <c r="G135" s="43"/>
      <c r="H135" s="43"/>
      <c r="I135" s="43"/>
      <c r="J135" s="43"/>
      <c r="K135" s="44"/>
      <c r="L135" s="57"/>
    </row>
    <row r="136" spans="1:12" ht="15" hidden="1" x14ac:dyDescent="0.25">
      <c r="A136" s="23"/>
      <c r="B136" s="15"/>
      <c r="C136" s="11"/>
      <c r="D136" s="7" t="s">
        <v>25</v>
      </c>
      <c r="E136" s="42"/>
      <c r="F136" s="43"/>
      <c r="G136" s="43"/>
      <c r="H136" s="43"/>
      <c r="I136" s="43"/>
      <c r="J136" s="43"/>
      <c r="K136" s="44"/>
      <c r="L136" s="57"/>
    </row>
    <row r="137" spans="1:12" ht="15" hidden="1" x14ac:dyDescent="0.25">
      <c r="A137" s="23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57"/>
    </row>
    <row r="138" spans="1:12" ht="15" hidden="1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57"/>
    </row>
    <row r="139" spans="1:12" ht="15" hidden="1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57"/>
    </row>
    <row r="140" spans="1:12" ht="15" hidden="1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57"/>
    </row>
    <row r="141" spans="1:12" ht="15" hidden="1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57"/>
    </row>
    <row r="142" spans="1:12" ht="15" hidden="1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57"/>
    </row>
    <row r="143" spans="1:12" ht="15" hidden="1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57"/>
    </row>
    <row r="144" spans="1:12" ht="15" hidden="1" x14ac:dyDescent="0.25">
      <c r="A144" s="24"/>
      <c r="B144" s="17"/>
      <c r="C144" s="8"/>
      <c r="D144" s="18" t="s">
        <v>31</v>
      </c>
      <c r="E144" s="9"/>
      <c r="F144" s="19">
        <f>SUM(F135:F143)</f>
        <v>0</v>
      </c>
      <c r="G144" s="19">
        <f t="shared" ref="G144:J144" si="58">SUM(G135:G143)</f>
        <v>0</v>
      </c>
      <c r="H144" s="19">
        <f t="shared" si="58"/>
        <v>0</v>
      </c>
      <c r="I144" s="19">
        <f t="shared" si="58"/>
        <v>0</v>
      </c>
      <c r="J144" s="19">
        <f t="shared" si="58"/>
        <v>0</v>
      </c>
      <c r="K144" s="25"/>
      <c r="L144" s="59">
        <f t="shared" ref="L144" si="59">SUM(L135:L143)</f>
        <v>0</v>
      </c>
    </row>
    <row r="145" spans="1:12" ht="15.75" hidden="1" customHeight="1" thickBot="1" x14ac:dyDescent="0.25">
      <c r="A145" s="29">
        <f>A127</f>
        <v>2</v>
      </c>
      <c r="B145" s="30">
        <f>B127</f>
        <v>3</v>
      </c>
      <c r="C145" s="71" t="s">
        <v>4</v>
      </c>
      <c r="D145" s="72"/>
      <c r="E145" s="31"/>
      <c r="F145" s="32">
        <f>F134+F144</f>
        <v>0</v>
      </c>
      <c r="G145" s="32">
        <f t="shared" ref="G145" si="60">G134+G144</f>
        <v>0</v>
      </c>
      <c r="H145" s="32">
        <f t="shared" ref="H145" si="61">H134+H144</f>
        <v>0</v>
      </c>
      <c r="I145" s="32">
        <f t="shared" ref="I145" si="62">I134+I144</f>
        <v>0</v>
      </c>
      <c r="J145" s="32">
        <f t="shared" ref="J145:L145" si="63">J134+J144</f>
        <v>0</v>
      </c>
      <c r="K145" s="32"/>
      <c r="L145" s="60">
        <f t="shared" si="63"/>
        <v>0</v>
      </c>
    </row>
    <row r="146" spans="1:12" ht="15" hidden="1" x14ac:dyDescent="0.25">
      <c r="A146" s="20">
        <v>2</v>
      </c>
      <c r="B146" s="21">
        <v>4</v>
      </c>
      <c r="C146" s="22" t="s">
        <v>18</v>
      </c>
      <c r="D146" s="5" t="s">
        <v>19</v>
      </c>
      <c r="E146" s="39"/>
      <c r="F146" s="40"/>
      <c r="G146" s="40"/>
      <c r="H146" s="40"/>
      <c r="I146" s="40"/>
      <c r="J146" s="40"/>
      <c r="K146" s="41"/>
      <c r="L146" s="61"/>
    </row>
    <row r="147" spans="1:12" ht="15.75" hidden="1" customHeight="1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57"/>
    </row>
    <row r="148" spans="1:12" ht="15" hidden="1" x14ac:dyDescent="0.25">
      <c r="A148" s="23"/>
      <c r="B148" s="15"/>
      <c r="C148" s="11"/>
      <c r="D148" s="7" t="s">
        <v>20</v>
      </c>
      <c r="E148" s="42"/>
      <c r="F148" s="43"/>
      <c r="G148" s="43"/>
      <c r="H148" s="43"/>
      <c r="I148" s="43"/>
      <c r="J148" s="43"/>
      <c r="K148" s="44"/>
      <c r="L148" s="57"/>
    </row>
    <row r="149" spans="1:12" ht="15.75" hidden="1" customHeight="1" x14ac:dyDescent="0.25">
      <c r="A149" s="23"/>
      <c r="B149" s="15"/>
      <c r="C149" s="11"/>
      <c r="D149" s="7" t="s">
        <v>21</v>
      </c>
      <c r="E149" s="42"/>
      <c r="F149" s="43"/>
      <c r="G149" s="43"/>
      <c r="H149" s="43"/>
      <c r="I149" s="43"/>
      <c r="J149" s="43"/>
      <c r="K149" s="44"/>
      <c r="L149" s="57"/>
    </row>
    <row r="150" spans="1:12" ht="15" hidden="1" x14ac:dyDescent="0.25">
      <c r="A150" s="23"/>
      <c r="B150" s="15"/>
      <c r="C150" s="11"/>
      <c r="D150" s="7" t="s">
        <v>22</v>
      </c>
      <c r="E150" s="42"/>
      <c r="F150" s="43"/>
      <c r="G150" s="43"/>
      <c r="H150" s="43"/>
      <c r="I150" s="43"/>
      <c r="J150" s="43"/>
      <c r="K150" s="44"/>
      <c r="L150" s="57"/>
    </row>
    <row r="151" spans="1:12" ht="15" hidden="1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57"/>
    </row>
    <row r="152" spans="1:12" ht="15" hidden="1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57"/>
    </row>
    <row r="153" spans="1:12" ht="15" hidden="1" x14ac:dyDescent="0.25">
      <c r="A153" s="24"/>
      <c r="B153" s="17"/>
      <c r="C153" s="8"/>
      <c r="D153" s="18" t="s">
        <v>31</v>
      </c>
      <c r="E153" s="9"/>
      <c r="F153" s="19">
        <f>SUM(F146:F152)</f>
        <v>0</v>
      </c>
      <c r="G153" s="19">
        <f t="shared" ref="G153:J153" si="64">SUM(G146:G152)</f>
        <v>0</v>
      </c>
      <c r="H153" s="19">
        <f t="shared" si="64"/>
        <v>0</v>
      </c>
      <c r="I153" s="19">
        <f t="shared" si="64"/>
        <v>0</v>
      </c>
      <c r="J153" s="19">
        <f t="shared" si="64"/>
        <v>0</v>
      </c>
      <c r="K153" s="25"/>
      <c r="L153" s="59">
        <f t="shared" ref="L153" si="65">SUM(L146:L152)</f>
        <v>0</v>
      </c>
    </row>
    <row r="154" spans="1:12" ht="15" hidden="1" x14ac:dyDescent="0.25">
      <c r="A154" s="26">
        <f>A146</f>
        <v>2</v>
      </c>
      <c r="B154" s="13">
        <f>B146</f>
        <v>4</v>
      </c>
      <c r="C154" s="10" t="s">
        <v>23</v>
      </c>
      <c r="D154" s="7" t="s">
        <v>24</v>
      </c>
      <c r="E154" s="42"/>
      <c r="F154" s="43"/>
      <c r="G154" s="43"/>
      <c r="H154" s="43"/>
      <c r="I154" s="43"/>
      <c r="J154" s="43"/>
      <c r="K154" s="44"/>
      <c r="L154" s="57"/>
    </row>
    <row r="155" spans="1:12" ht="15" hidden="1" x14ac:dyDescent="0.25">
      <c r="A155" s="23"/>
      <c r="B155" s="15"/>
      <c r="C155" s="11"/>
      <c r="D155" s="7" t="s">
        <v>25</v>
      </c>
      <c r="E155" s="42"/>
      <c r="F155" s="43"/>
      <c r="G155" s="43"/>
      <c r="H155" s="43"/>
      <c r="I155" s="43"/>
      <c r="J155" s="43"/>
      <c r="K155" s="44"/>
      <c r="L155" s="57"/>
    </row>
    <row r="156" spans="1:12" ht="15" hidden="1" x14ac:dyDescent="0.25">
      <c r="A156" s="23"/>
      <c r="B156" s="15"/>
      <c r="C156" s="11"/>
      <c r="D156" s="7" t="s">
        <v>26</v>
      </c>
      <c r="E156" s="42"/>
      <c r="F156" s="43"/>
      <c r="G156" s="43"/>
      <c r="H156" s="43"/>
      <c r="I156" s="43"/>
      <c r="J156" s="43"/>
      <c r="K156" s="44"/>
      <c r="L156" s="57"/>
    </row>
    <row r="157" spans="1:12" ht="15" hidden="1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57"/>
    </row>
    <row r="158" spans="1:12" ht="15" hidden="1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57"/>
    </row>
    <row r="159" spans="1:12" ht="15" hidden="1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57"/>
    </row>
    <row r="160" spans="1:12" ht="15" hidden="1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57"/>
    </row>
    <row r="161" spans="1:12" ht="15" hidden="1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57"/>
    </row>
    <row r="162" spans="1:12" ht="15" hidden="1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57"/>
    </row>
    <row r="163" spans="1:12" ht="15" hidden="1" x14ac:dyDescent="0.25">
      <c r="A163" s="24"/>
      <c r="B163" s="17"/>
      <c r="C163" s="8"/>
      <c r="D163" s="18" t="s">
        <v>31</v>
      </c>
      <c r="E163" s="9"/>
      <c r="F163" s="19">
        <f>SUM(F154:F162)</f>
        <v>0</v>
      </c>
      <c r="G163" s="19">
        <f t="shared" ref="G163:J163" si="66">SUM(G154:G162)</f>
        <v>0</v>
      </c>
      <c r="H163" s="19">
        <f t="shared" si="66"/>
        <v>0</v>
      </c>
      <c r="I163" s="19">
        <f t="shared" si="66"/>
        <v>0</v>
      </c>
      <c r="J163" s="19">
        <f t="shared" si="66"/>
        <v>0</v>
      </c>
      <c r="K163" s="25"/>
      <c r="L163" s="59">
        <f t="shared" ref="L163" si="67">SUM(L154:L162)</f>
        <v>0</v>
      </c>
    </row>
    <row r="164" spans="1:12" ht="15.75" hidden="1" customHeight="1" thickBot="1" x14ac:dyDescent="0.25">
      <c r="A164" s="29">
        <f>A146</f>
        <v>2</v>
      </c>
      <c r="B164" s="30">
        <f>B146</f>
        <v>4</v>
      </c>
      <c r="C164" s="71" t="s">
        <v>4</v>
      </c>
      <c r="D164" s="72"/>
      <c r="E164" s="31"/>
      <c r="F164" s="32">
        <f>F153+F163</f>
        <v>0</v>
      </c>
      <c r="G164" s="32">
        <f t="shared" ref="G164" si="68">G153+G163</f>
        <v>0</v>
      </c>
      <c r="H164" s="32">
        <f t="shared" ref="H164" si="69">H153+H163</f>
        <v>0</v>
      </c>
      <c r="I164" s="32">
        <f t="shared" ref="I164" si="70">I153+I163</f>
        <v>0</v>
      </c>
      <c r="J164" s="32">
        <f t="shared" ref="J164:L164" si="71">J153+J163</f>
        <v>0</v>
      </c>
      <c r="K164" s="32"/>
      <c r="L164" s="60">
        <f t="shared" si="71"/>
        <v>0</v>
      </c>
    </row>
    <row r="165" spans="1:12" ht="15" hidden="1" x14ac:dyDescent="0.25">
      <c r="A165" s="20">
        <v>2</v>
      </c>
      <c r="B165" s="21">
        <v>5</v>
      </c>
      <c r="C165" s="22" t="s">
        <v>18</v>
      </c>
      <c r="D165" s="5" t="s">
        <v>19</v>
      </c>
      <c r="E165" s="39"/>
      <c r="F165" s="40"/>
      <c r="G165" s="40"/>
      <c r="H165" s="40"/>
      <c r="I165" s="40"/>
      <c r="J165" s="40"/>
      <c r="K165" s="41"/>
      <c r="L165" s="61"/>
    </row>
    <row r="166" spans="1:12" ht="15.75" hidden="1" customHeight="1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57"/>
    </row>
    <row r="167" spans="1:12" ht="15" hidden="1" x14ac:dyDescent="0.25">
      <c r="A167" s="23"/>
      <c r="B167" s="15"/>
      <c r="C167" s="11"/>
      <c r="D167" s="7" t="s">
        <v>20</v>
      </c>
      <c r="E167" s="42"/>
      <c r="F167" s="43"/>
      <c r="G167" s="43"/>
      <c r="H167" s="43"/>
      <c r="I167" s="43"/>
      <c r="J167" s="43"/>
      <c r="K167" s="44"/>
      <c r="L167" s="57"/>
    </row>
    <row r="168" spans="1:12" ht="15.75" hidden="1" customHeight="1" x14ac:dyDescent="0.25">
      <c r="A168" s="23"/>
      <c r="B168" s="15"/>
      <c r="C168" s="11"/>
      <c r="D168" s="7" t="s">
        <v>21</v>
      </c>
      <c r="E168" s="42"/>
      <c r="F168" s="43"/>
      <c r="G168" s="43"/>
      <c r="H168" s="43"/>
      <c r="I168" s="43"/>
      <c r="J168" s="43"/>
      <c r="K168" s="44"/>
      <c r="L168" s="57"/>
    </row>
    <row r="169" spans="1:12" ht="15" hidden="1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57"/>
    </row>
    <row r="170" spans="1:12" ht="15" hidden="1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57"/>
    </row>
    <row r="171" spans="1:12" ht="15" hidden="1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57"/>
    </row>
    <row r="172" spans="1:12" ht="15.75" hidden="1" customHeight="1" x14ac:dyDescent="0.25">
      <c r="A172" s="24"/>
      <c r="B172" s="17"/>
      <c r="C172" s="8"/>
      <c r="D172" s="18" t="s">
        <v>31</v>
      </c>
      <c r="E172" s="9"/>
      <c r="F172" s="19">
        <f>SUM(F165:F171)</f>
        <v>0</v>
      </c>
      <c r="G172" s="19">
        <f t="shared" ref="G172:J172" si="72">SUM(G165:G171)</f>
        <v>0</v>
      </c>
      <c r="H172" s="19">
        <f t="shared" si="72"/>
        <v>0</v>
      </c>
      <c r="I172" s="19">
        <f t="shared" si="72"/>
        <v>0</v>
      </c>
      <c r="J172" s="19">
        <f t="shared" si="72"/>
        <v>0</v>
      </c>
      <c r="K172" s="25"/>
      <c r="L172" s="59">
        <f t="shared" ref="L172" si="73">SUM(L165:L171)</f>
        <v>0</v>
      </c>
    </row>
    <row r="173" spans="1:12" ht="15" hidden="1" x14ac:dyDescent="0.25">
      <c r="A173" s="26">
        <f>A165</f>
        <v>2</v>
      </c>
      <c r="B173" s="13">
        <f>B165</f>
        <v>5</v>
      </c>
      <c r="C173" s="10" t="s">
        <v>23</v>
      </c>
      <c r="D173" s="7" t="s">
        <v>24</v>
      </c>
      <c r="E173" s="42"/>
      <c r="F173" s="43"/>
      <c r="G173" s="43"/>
      <c r="H173" s="43"/>
      <c r="I173" s="43"/>
      <c r="J173" s="43"/>
      <c r="K173" s="44"/>
      <c r="L173" s="57"/>
    </row>
    <row r="174" spans="1:12" ht="15" hidden="1" x14ac:dyDescent="0.25">
      <c r="A174" s="23"/>
      <c r="B174" s="15"/>
      <c r="C174" s="11"/>
      <c r="D174" s="7" t="s">
        <v>25</v>
      </c>
      <c r="E174" s="42"/>
      <c r="F174" s="43"/>
      <c r="G174" s="43"/>
      <c r="H174" s="43"/>
      <c r="I174" s="43"/>
      <c r="J174" s="43"/>
      <c r="K174" s="44"/>
      <c r="L174" s="57"/>
    </row>
    <row r="175" spans="1:12" ht="15" hidden="1" x14ac:dyDescent="0.25">
      <c r="A175" s="23"/>
      <c r="B175" s="15"/>
      <c r="C175" s="11"/>
      <c r="D175" s="7" t="s">
        <v>26</v>
      </c>
      <c r="E175" s="42"/>
      <c r="F175" s="43"/>
      <c r="G175" s="43"/>
      <c r="H175" s="43"/>
      <c r="I175" s="43"/>
      <c r="J175" s="43"/>
      <c r="K175" s="44"/>
      <c r="L175" s="57"/>
    </row>
    <row r="176" spans="1:12" ht="15" hidden="1" x14ac:dyDescent="0.2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57"/>
    </row>
    <row r="177" spans="1:12" ht="15" hidden="1" x14ac:dyDescent="0.2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57"/>
    </row>
    <row r="178" spans="1:12" ht="15" hidden="1" x14ac:dyDescent="0.2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57"/>
    </row>
    <row r="179" spans="1:12" ht="15" hidden="1" x14ac:dyDescent="0.2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57"/>
    </row>
    <row r="180" spans="1:12" ht="15" hidden="1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57"/>
    </row>
    <row r="181" spans="1:12" ht="15" hidden="1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57"/>
    </row>
    <row r="182" spans="1:12" ht="15" hidden="1" x14ac:dyDescent="0.25">
      <c r="A182" s="24"/>
      <c r="B182" s="17"/>
      <c r="C182" s="8"/>
      <c r="D182" s="18" t="s">
        <v>31</v>
      </c>
      <c r="E182" s="9"/>
      <c r="F182" s="19">
        <f>SUM(F173:F181)</f>
        <v>0</v>
      </c>
      <c r="G182" s="19">
        <f t="shared" ref="G182:J182" si="74">SUM(G173:G181)</f>
        <v>0</v>
      </c>
      <c r="H182" s="19">
        <f t="shared" si="74"/>
        <v>0</v>
      </c>
      <c r="I182" s="19">
        <f t="shared" si="74"/>
        <v>0</v>
      </c>
      <c r="J182" s="19">
        <f t="shared" si="74"/>
        <v>0</v>
      </c>
      <c r="K182" s="25"/>
      <c r="L182" s="59">
        <f t="shared" ref="L182" si="75">SUM(L173:L181)</f>
        <v>0</v>
      </c>
    </row>
    <row r="183" spans="1:12" ht="15.75" hidden="1" customHeight="1" thickBot="1" x14ac:dyDescent="0.25">
      <c r="A183" s="29">
        <f>A165</f>
        <v>2</v>
      </c>
      <c r="B183" s="30">
        <f>B165</f>
        <v>5</v>
      </c>
      <c r="C183" s="71" t="s">
        <v>4</v>
      </c>
      <c r="D183" s="72"/>
      <c r="E183" s="31"/>
      <c r="F183" s="32">
        <f>F172+F182</f>
        <v>0</v>
      </c>
      <c r="G183" s="32">
        <f t="shared" ref="G183" si="76">G172+G182</f>
        <v>0</v>
      </c>
      <c r="H183" s="32">
        <f t="shared" ref="H183" si="77">H172+H182</f>
        <v>0</v>
      </c>
      <c r="I183" s="32">
        <f t="shared" ref="I183" si="78">I172+I182</f>
        <v>0</v>
      </c>
      <c r="J183" s="32">
        <f t="shared" ref="J183:L183" si="79">J172+J182</f>
        <v>0</v>
      </c>
      <c r="K183" s="32"/>
      <c r="L183" s="60">
        <f t="shared" si="79"/>
        <v>0</v>
      </c>
    </row>
    <row r="184" spans="1:12" ht="13.5" hidden="1" customHeight="1" thickBot="1" x14ac:dyDescent="0.25">
      <c r="A184" s="27"/>
      <c r="B184" s="28"/>
      <c r="C184" s="73" t="s">
        <v>5</v>
      </c>
      <c r="D184" s="73"/>
      <c r="E184" s="73"/>
      <c r="F184" s="34" t="e">
        <f>(F24+F44+F64+F85+F106+F107+F126+F145+F164+F183)/(IF(F24=0,0,1)+IF(F44=0,0,1)+IF(F64=0,0,1)+IF(F85=0,0,1)+IF(F106=0,0,1)+IF(F107=0,0,1)+IF(F126=0,0,1)+IF(F145=0,0,1)+IF(F164=0,0,1)+IF(F183=0,0,1))</f>
        <v>#REF!</v>
      </c>
      <c r="G184" s="34" t="e">
        <f>(G24+G44+G64+G85+G106+G107+G126+G145+G164+G183)/(IF(G24=0,0,1)+IF(G44=0,0,1)+IF(G64=0,0,1)+IF(G85=0,0,1)+IF(G106=0,0,1)+IF(G107=0,0,1)+IF(G126=0,0,1)+IF(G145=0,0,1)+IF(G164=0,0,1)+IF(G183=0,0,1))</f>
        <v>#REF!</v>
      </c>
      <c r="H184" s="34" t="e">
        <f>(H24+H44+H64+H85+H106+H107+H126+H145+H164+H183)/(IF(H24=0,0,1)+IF(H44=0,0,1)+IF(H64=0,0,1)+IF(H85=0,0,1)+IF(H106=0,0,1)+IF(H107=0,0,1)+IF(H126=0,0,1)+IF(H145=0,0,1)+IF(H164=0,0,1)+IF(H183=0,0,1))</f>
        <v>#REF!</v>
      </c>
      <c r="I184" s="34" t="e">
        <f>(I24+I44+I64+I85+I106+I107+I126+I145+I164+I183)/(IF(I24=0,0,1)+IF(I44=0,0,1)+IF(I64=0,0,1)+IF(I85=0,0,1)+IF(I106=0,0,1)+IF(I107=0,0,1)+IF(I126=0,0,1)+IF(I145=0,0,1)+IF(I164=0,0,1)+IF(I183=0,0,1))</f>
        <v>#REF!</v>
      </c>
      <c r="J184" s="34" t="e">
        <f>(J24+J44+J64+J85+J106+J107+J126+J145+J164+J183)/(IF(J24=0,0,1)+IF(J44=0,0,1)+IF(J64=0,0,1)+IF(J85=0,0,1)+IF(J106=0,0,1)+IF(J107=0,0,1)+IF(J126=0,0,1)+IF(J145=0,0,1)+IF(J164=0,0,1)+IF(J183=0,0,1))</f>
        <v>#REF!</v>
      </c>
      <c r="K184" s="34"/>
      <c r="L184" s="62" t="e">
        <f>(L24+L44+L64+L85+L106+L107+L126+L145+L164+L183)/(IF(L24=0,0,1)+IF(L44=0,0,1)+IF(L64=0,0,1)+IF(L85=0,0,1)+IF(L106=0,0,1)+IF(L107=0,0,1)+IF(L126=0,0,1)+IF(L145=0,0,1)+IF(L164=0,0,1)+IF(L183=0,0,1))</f>
        <v>#REF!</v>
      </c>
    </row>
    <row r="185" spans="1:12" ht="13.5" customHeight="1" thickBot="1" x14ac:dyDescent="0.25">
      <c r="A185" s="29">
        <v>1</v>
      </c>
      <c r="B185" s="30">
        <v>5</v>
      </c>
      <c r="C185" s="71" t="s">
        <v>4</v>
      </c>
      <c r="D185" s="72"/>
      <c r="E185" s="31"/>
      <c r="F185" s="32">
        <v>560</v>
      </c>
      <c r="G185" s="32">
        <v>17.95</v>
      </c>
      <c r="H185" s="32">
        <v>17.200000000000003</v>
      </c>
      <c r="I185" s="32">
        <v>87.830000000000013</v>
      </c>
      <c r="J185" s="32">
        <v>572</v>
      </c>
      <c r="K185" s="32"/>
      <c r="L185" s="32">
        <v>91</v>
      </c>
    </row>
    <row r="186" spans="1:12" ht="34.5" thickBot="1" x14ac:dyDescent="0.25">
      <c r="A186" s="45" t="s">
        <v>12</v>
      </c>
      <c r="B186" s="46" t="s">
        <v>13</v>
      </c>
      <c r="C186" s="36" t="s">
        <v>0</v>
      </c>
      <c r="D186" s="36" t="s">
        <v>11</v>
      </c>
      <c r="E186" s="36" t="s">
        <v>10</v>
      </c>
      <c r="F186" s="36" t="s">
        <v>32</v>
      </c>
      <c r="G186" s="36" t="s">
        <v>1</v>
      </c>
      <c r="H186" s="36" t="s">
        <v>2</v>
      </c>
      <c r="I186" s="36" t="s">
        <v>3</v>
      </c>
      <c r="J186" s="36" t="s">
        <v>8</v>
      </c>
      <c r="K186" s="37" t="s">
        <v>9</v>
      </c>
      <c r="L186" s="36" t="s">
        <v>33</v>
      </c>
    </row>
    <row r="187" spans="1:12" ht="15.75" customHeight="1" x14ac:dyDescent="0.25">
      <c r="A187" s="20">
        <v>2</v>
      </c>
      <c r="B187" s="21">
        <v>1</v>
      </c>
      <c r="C187" s="22" t="s">
        <v>18</v>
      </c>
      <c r="D187" s="5" t="s">
        <v>19</v>
      </c>
      <c r="E187" s="39" t="s">
        <v>69</v>
      </c>
      <c r="F187" s="40">
        <v>180</v>
      </c>
      <c r="G187" s="40">
        <v>7.8</v>
      </c>
      <c r="H187" s="40">
        <v>9.1</v>
      </c>
      <c r="I187" s="40">
        <v>23.5</v>
      </c>
      <c r="J187" s="40">
        <v>223</v>
      </c>
      <c r="K187" s="41">
        <v>189</v>
      </c>
      <c r="L187" s="40">
        <v>25.5</v>
      </c>
    </row>
    <row r="188" spans="1:12" ht="15" x14ac:dyDescent="0.25">
      <c r="A188" s="23"/>
      <c r="B188" s="15"/>
      <c r="C188" s="11"/>
      <c r="D188" s="6"/>
      <c r="E188" s="42" t="s">
        <v>39</v>
      </c>
      <c r="F188" s="43">
        <v>15</v>
      </c>
      <c r="G188" s="43">
        <v>3.95</v>
      </c>
      <c r="H188" s="43">
        <v>3.99</v>
      </c>
      <c r="I188" s="43">
        <v>0</v>
      </c>
      <c r="J188" s="43">
        <v>52</v>
      </c>
      <c r="K188" s="44">
        <v>14</v>
      </c>
      <c r="L188" s="43">
        <v>14.4</v>
      </c>
    </row>
    <row r="189" spans="1:12" ht="15" x14ac:dyDescent="0.25">
      <c r="A189" s="23"/>
      <c r="B189" s="15"/>
      <c r="C189" s="11"/>
      <c r="D189" s="7" t="s">
        <v>20</v>
      </c>
      <c r="E189" s="42" t="s">
        <v>67</v>
      </c>
      <c r="F189" s="43">
        <v>200</v>
      </c>
      <c r="G189" s="43">
        <v>3.86</v>
      </c>
      <c r="H189" s="43">
        <v>3.84</v>
      </c>
      <c r="I189" s="43">
        <v>14.7</v>
      </c>
      <c r="J189" s="43">
        <v>108</v>
      </c>
      <c r="K189" s="44">
        <v>432</v>
      </c>
      <c r="L189" s="43">
        <v>15.5</v>
      </c>
    </row>
    <row r="190" spans="1:12" ht="15" x14ac:dyDescent="0.25">
      <c r="A190" s="23"/>
      <c r="B190" s="15"/>
      <c r="C190" s="11"/>
      <c r="D190" s="7" t="s">
        <v>21</v>
      </c>
      <c r="E190" s="42" t="s">
        <v>43</v>
      </c>
      <c r="F190" s="43">
        <v>25</v>
      </c>
      <c r="G190" s="43">
        <v>1.93</v>
      </c>
      <c r="H190" s="43">
        <v>0.75</v>
      </c>
      <c r="I190" s="43">
        <v>12.53</v>
      </c>
      <c r="J190" s="43">
        <v>65</v>
      </c>
      <c r="K190" s="44">
        <v>1</v>
      </c>
      <c r="L190" s="43">
        <v>2.2000000000000002</v>
      </c>
    </row>
    <row r="191" spans="1:12" ht="15" x14ac:dyDescent="0.25">
      <c r="A191" s="23"/>
      <c r="B191" s="15"/>
      <c r="C191" s="11"/>
      <c r="D191" s="7" t="s">
        <v>22</v>
      </c>
      <c r="E191" s="42" t="s">
        <v>61</v>
      </c>
      <c r="F191" s="43">
        <v>125</v>
      </c>
      <c r="G191" s="43">
        <v>3.1</v>
      </c>
      <c r="H191" s="43">
        <v>2.5</v>
      </c>
      <c r="I191" s="43">
        <v>18</v>
      </c>
      <c r="J191" s="43">
        <v>107</v>
      </c>
      <c r="K191" s="44">
        <v>3</v>
      </c>
      <c r="L191" s="43">
        <v>33.4</v>
      </c>
    </row>
    <row r="192" spans="1:12" ht="15" x14ac:dyDescent="0.25">
      <c r="A192" s="24"/>
      <c r="B192" s="17"/>
      <c r="C192" s="8"/>
      <c r="D192" s="18" t="s">
        <v>31</v>
      </c>
      <c r="E192" s="9"/>
      <c r="F192" s="19">
        <f>SUM(F187:F191)</f>
        <v>545</v>
      </c>
      <c r="G192" s="19">
        <f>SUM(G187:G191)</f>
        <v>20.64</v>
      </c>
      <c r="H192" s="19">
        <f>SUM(H187:H191)</f>
        <v>20.18</v>
      </c>
      <c r="I192" s="19">
        <f>SUM(I187:I191)</f>
        <v>68.73</v>
      </c>
      <c r="J192" s="19">
        <f>SUM(J187:J191)</f>
        <v>555</v>
      </c>
      <c r="K192" s="25"/>
      <c r="L192" s="19">
        <f>SUM(L187:L191)</f>
        <v>91</v>
      </c>
    </row>
    <row r="193" spans="1:12" ht="15" x14ac:dyDescent="0.25">
      <c r="A193" s="26">
        <f>A187</f>
        <v>2</v>
      </c>
      <c r="B193" s="13">
        <f>B187</f>
        <v>1</v>
      </c>
      <c r="C193" s="10" t="s">
        <v>23</v>
      </c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25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4"/>
      <c r="B200" s="17"/>
      <c r="C200" s="8"/>
      <c r="D200" s="18" t="s">
        <v>31</v>
      </c>
      <c r="E200" s="9"/>
      <c r="F200" s="19">
        <f>SUM(F193:F199)</f>
        <v>0</v>
      </c>
      <c r="G200" s="19">
        <f>SUM(G193:G199)</f>
        <v>0</v>
      </c>
      <c r="H200" s="19">
        <f>SUM(H193:H199)</f>
        <v>0</v>
      </c>
      <c r="I200" s="19">
        <f>SUM(I193:I199)</f>
        <v>0</v>
      </c>
      <c r="J200" s="19">
        <f>SUM(J193:J199)</f>
        <v>0</v>
      </c>
      <c r="K200" s="25"/>
      <c r="L200" s="19">
        <f>SUM(L193:L199)</f>
        <v>0</v>
      </c>
    </row>
    <row r="201" spans="1:12" ht="15.75" thickBot="1" x14ac:dyDescent="0.25">
      <c r="A201" s="29">
        <f>A187</f>
        <v>2</v>
      </c>
      <c r="B201" s="30">
        <f>B187</f>
        <v>1</v>
      </c>
      <c r="C201" s="71" t="s">
        <v>4</v>
      </c>
      <c r="D201" s="72"/>
      <c r="E201" s="31"/>
      <c r="F201" s="32">
        <f>F192+F200</f>
        <v>545</v>
      </c>
      <c r="G201" s="32">
        <f>G192+G200</f>
        <v>20.64</v>
      </c>
      <c r="H201" s="32">
        <f>H192+H200</f>
        <v>20.18</v>
      </c>
      <c r="I201" s="32">
        <f>I192+I200</f>
        <v>68.73</v>
      </c>
      <c r="J201" s="32">
        <f>J192+J200</f>
        <v>555</v>
      </c>
      <c r="K201" s="32"/>
      <c r="L201" s="32">
        <f>L192+L200</f>
        <v>91</v>
      </c>
    </row>
    <row r="202" spans="1:12" ht="25.5" x14ac:dyDescent="0.25">
      <c r="A202" s="14">
        <v>2</v>
      </c>
      <c r="B202" s="15">
        <v>2</v>
      </c>
      <c r="C202" s="22" t="s">
        <v>18</v>
      </c>
      <c r="D202" s="5" t="s">
        <v>19</v>
      </c>
      <c r="E202" s="39" t="s">
        <v>70</v>
      </c>
      <c r="F202" s="40">
        <v>170</v>
      </c>
      <c r="G202" s="40">
        <v>13.74</v>
      </c>
      <c r="H202" s="40">
        <v>14.78</v>
      </c>
      <c r="I202" s="40">
        <v>34.9</v>
      </c>
      <c r="J202" s="40">
        <v>324</v>
      </c>
      <c r="K202" s="41">
        <v>240</v>
      </c>
      <c r="L202" s="40">
        <v>47.7</v>
      </c>
    </row>
    <row r="203" spans="1:12" ht="15" x14ac:dyDescent="0.25">
      <c r="A203" s="14"/>
      <c r="B203" s="15"/>
      <c r="C203" s="11"/>
      <c r="D203" s="7" t="s">
        <v>20</v>
      </c>
      <c r="E203" s="42" t="s">
        <v>58</v>
      </c>
      <c r="F203" s="43">
        <v>200</v>
      </c>
      <c r="G203" s="43">
        <v>0.18</v>
      </c>
      <c r="H203" s="43">
        <v>0.04</v>
      </c>
      <c r="I203" s="43">
        <v>10.14</v>
      </c>
      <c r="J203" s="43">
        <v>42</v>
      </c>
      <c r="K203" s="44">
        <v>423</v>
      </c>
      <c r="L203" s="58">
        <v>8</v>
      </c>
    </row>
    <row r="204" spans="1:12" ht="15" x14ac:dyDescent="0.25">
      <c r="A204" s="14"/>
      <c r="B204" s="15"/>
      <c r="C204" s="11"/>
      <c r="D204" s="7" t="s">
        <v>21</v>
      </c>
      <c r="E204" s="42" t="s">
        <v>43</v>
      </c>
      <c r="F204" s="43">
        <v>40</v>
      </c>
      <c r="G204" s="43">
        <v>1.93</v>
      </c>
      <c r="H204" s="43">
        <v>0.75</v>
      </c>
      <c r="I204" s="43">
        <v>12.53</v>
      </c>
      <c r="J204" s="43">
        <v>62</v>
      </c>
      <c r="K204" s="44">
        <v>1</v>
      </c>
      <c r="L204" s="43">
        <v>2.2000000000000002</v>
      </c>
    </row>
    <row r="205" spans="1:12" ht="15" x14ac:dyDescent="0.25">
      <c r="A205" s="14"/>
      <c r="B205" s="15"/>
      <c r="C205" s="11"/>
      <c r="D205" s="7" t="s">
        <v>22</v>
      </c>
      <c r="E205" s="42" t="s">
        <v>71</v>
      </c>
      <c r="F205" s="43">
        <v>130</v>
      </c>
      <c r="G205" s="43">
        <v>0.4</v>
      </c>
      <c r="H205" s="43">
        <v>0.4</v>
      </c>
      <c r="I205" s="43">
        <v>9.8000000000000007</v>
      </c>
      <c r="J205" s="43">
        <v>44</v>
      </c>
      <c r="K205" s="44">
        <v>403</v>
      </c>
      <c r="L205" s="43">
        <v>33.1</v>
      </c>
    </row>
    <row r="206" spans="1:12" ht="15" x14ac:dyDescent="0.25">
      <c r="A206" s="16"/>
      <c r="B206" s="17"/>
      <c r="C206" s="8"/>
      <c r="D206" s="18" t="s">
        <v>31</v>
      </c>
      <c r="E206" s="9"/>
      <c r="F206" s="19">
        <f>SUM(F202:F205)</f>
        <v>540</v>
      </c>
      <c r="G206" s="19">
        <f>SUM(G202:G205)</f>
        <v>16.25</v>
      </c>
      <c r="H206" s="19">
        <f>SUM(H202:H205)</f>
        <v>15.969999999999999</v>
      </c>
      <c r="I206" s="19">
        <f>SUM(I202:I205)</f>
        <v>67.37</v>
      </c>
      <c r="J206" s="19">
        <f>SUM(J202:J205)</f>
        <v>472</v>
      </c>
      <c r="K206" s="25"/>
      <c r="L206" s="19">
        <f>SUM(L202:L205)</f>
        <v>91</v>
      </c>
    </row>
    <row r="207" spans="1:12" ht="15" x14ac:dyDescent="0.25">
      <c r="A207" s="13">
        <v>2</v>
      </c>
      <c r="B207" s="13">
        <f>B202</f>
        <v>2</v>
      </c>
      <c r="C207" s="10" t="s">
        <v>23</v>
      </c>
      <c r="D207" s="7" t="s">
        <v>24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14"/>
      <c r="B208" s="15"/>
      <c r="C208" s="11"/>
      <c r="D208" s="7" t="s">
        <v>25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14"/>
      <c r="B209" s="15"/>
      <c r="C209" s="11"/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14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14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14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14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16"/>
      <c r="B214" s="17"/>
      <c r="C214" s="8"/>
      <c r="D214" s="18" t="s">
        <v>31</v>
      </c>
      <c r="E214" s="9"/>
      <c r="F214" s="19">
        <f>SUM(F207:F213)</f>
        <v>0</v>
      </c>
      <c r="G214" s="19">
        <f>SUM(G207:G213)</f>
        <v>0</v>
      </c>
      <c r="H214" s="19">
        <f>SUM(H207:H213)</f>
        <v>0</v>
      </c>
      <c r="I214" s="19">
        <f>SUM(I207:I213)</f>
        <v>0</v>
      </c>
      <c r="J214" s="19">
        <f>SUM(J207:J213)</f>
        <v>0</v>
      </c>
      <c r="K214" s="25"/>
      <c r="L214" s="19">
        <f>SUM(L207:L213)</f>
        <v>0</v>
      </c>
    </row>
    <row r="215" spans="1:12" ht="15.75" thickBot="1" x14ac:dyDescent="0.25">
      <c r="A215" s="33">
        <f>A202</f>
        <v>2</v>
      </c>
      <c r="B215" s="33">
        <f>B202</f>
        <v>2</v>
      </c>
      <c r="C215" s="71" t="s">
        <v>4</v>
      </c>
      <c r="D215" s="72"/>
      <c r="E215" s="31"/>
      <c r="F215" s="32">
        <f>F206+F214</f>
        <v>540</v>
      </c>
      <c r="G215" s="32">
        <f>G206+G214</f>
        <v>16.25</v>
      </c>
      <c r="H215" s="32">
        <f>H206+H214</f>
        <v>15.969999999999999</v>
      </c>
      <c r="I215" s="32">
        <f>I206+I214</f>
        <v>67.37</v>
      </c>
      <c r="J215" s="32">
        <f>J206+J214</f>
        <v>472</v>
      </c>
      <c r="K215" s="32"/>
      <c r="L215" s="32">
        <f>L206+L214</f>
        <v>91</v>
      </c>
    </row>
    <row r="216" spans="1:12" ht="15" x14ac:dyDescent="0.25">
      <c r="A216" s="20">
        <v>2</v>
      </c>
      <c r="B216" s="21">
        <v>3</v>
      </c>
      <c r="C216" s="22" t="s">
        <v>18</v>
      </c>
      <c r="D216" s="5" t="s">
        <v>19</v>
      </c>
      <c r="E216" s="39" t="s">
        <v>72</v>
      </c>
      <c r="F216" s="40">
        <v>100</v>
      </c>
      <c r="G216" s="40">
        <v>12.78</v>
      </c>
      <c r="H216" s="40">
        <v>13.4</v>
      </c>
      <c r="I216" s="40">
        <v>30.51</v>
      </c>
      <c r="J216" s="40">
        <v>323</v>
      </c>
      <c r="K216" s="41">
        <v>245</v>
      </c>
      <c r="L216" s="40">
        <v>60.7</v>
      </c>
    </row>
    <row r="217" spans="1:12" ht="15" x14ac:dyDescent="0.25">
      <c r="A217" s="23"/>
      <c r="B217" s="15"/>
      <c r="C217" s="11"/>
      <c r="D217" s="6"/>
      <c r="E217" s="42" t="s">
        <v>73</v>
      </c>
      <c r="F217" s="43">
        <v>180</v>
      </c>
      <c r="G217" s="43">
        <v>8.66</v>
      </c>
      <c r="H217" s="43">
        <v>5.6</v>
      </c>
      <c r="I217" s="43">
        <v>24.03</v>
      </c>
      <c r="J217" s="43">
        <v>178</v>
      </c>
      <c r="K217" s="44">
        <v>189</v>
      </c>
      <c r="L217" s="43">
        <v>21.3</v>
      </c>
    </row>
    <row r="218" spans="1:12" ht="15" x14ac:dyDescent="0.25">
      <c r="A218" s="23"/>
      <c r="B218" s="15"/>
      <c r="C218" s="11"/>
      <c r="D218" s="7" t="s">
        <v>20</v>
      </c>
      <c r="E218" s="42" t="s">
        <v>52</v>
      </c>
      <c r="F218" s="43">
        <v>200</v>
      </c>
      <c r="G218" s="43">
        <v>0.14000000000000001</v>
      </c>
      <c r="H218" s="43">
        <v>0.04</v>
      </c>
      <c r="I218" s="43">
        <v>10.02</v>
      </c>
      <c r="J218" s="43">
        <v>42</v>
      </c>
      <c r="K218" s="44">
        <v>420</v>
      </c>
      <c r="L218" s="43">
        <v>6.8</v>
      </c>
    </row>
    <row r="219" spans="1:12" ht="15" x14ac:dyDescent="0.25">
      <c r="A219" s="23"/>
      <c r="B219" s="15"/>
      <c r="C219" s="11"/>
      <c r="D219" s="7" t="s">
        <v>21</v>
      </c>
      <c r="E219" s="42" t="s">
        <v>74</v>
      </c>
      <c r="F219" s="43">
        <v>25</v>
      </c>
      <c r="G219" s="43">
        <v>1.95</v>
      </c>
      <c r="H219" s="43">
        <v>0.75</v>
      </c>
      <c r="I219" s="43">
        <v>12.53</v>
      </c>
      <c r="J219" s="43">
        <v>65</v>
      </c>
      <c r="K219" s="44">
        <v>1</v>
      </c>
      <c r="L219" s="43">
        <v>2.2000000000000002</v>
      </c>
    </row>
    <row r="220" spans="1:12" ht="15" x14ac:dyDescent="0.25">
      <c r="A220" s="24"/>
      <c r="B220" s="17"/>
      <c r="C220" s="8"/>
      <c r="D220" s="18" t="s">
        <v>31</v>
      </c>
      <c r="E220" s="9"/>
      <c r="F220" s="19">
        <f>SUM(F216:F219)</f>
        <v>505</v>
      </c>
      <c r="G220" s="19">
        <f>SUM(G216:G219)</f>
        <v>23.529999999999998</v>
      </c>
      <c r="H220" s="19">
        <f>SUM(H216:H219)</f>
        <v>19.79</v>
      </c>
      <c r="I220" s="19">
        <f>SUM(I216:I219)</f>
        <v>77.09</v>
      </c>
      <c r="J220" s="19">
        <f>SUM(J216:J219)</f>
        <v>608</v>
      </c>
      <c r="K220" s="25"/>
      <c r="L220" s="19">
        <f>SUM(L216:L219)</f>
        <v>91</v>
      </c>
    </row>
    <row r="221" spans="1:12" ht="15" x14ac:dyDescent="0.25">
      <c r="A221" s="26">
        <v>2</v>
      </c>
      <c r="B221" s="13">
        <f>B216</f>
        <v>3</v>
      </c>
      <c r="C221" s="10" t="s">
        <v>23</v>
      </c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4"/>
      <c r="B227" s="17"/>
      <c r="C227" s="8"/>
      <c r="D227" s="18" t="s">
        <v>31</v>
      </c>
      <c r="E227" s="9"/>
      <c r="F227" s="19">
        <f>SUM(F221:F226)</f>
        <v>0</v>
      </c>
      <c r="G227" s="19">
        <f>SUM(G221:G226)</f>
        <v>0</v>
      </c>
      <c r="H227" s="19">
        <f>SUM(H221:H226)</f>
        <v>0</v>
      </c>
      <c r="I227" s="19">
        <f>SUM(I221:I226)</f>
        <v>0</v>
      </c>
      <c r="J227" s="19">
        <f>SUM(J221:J226)</f>
        <v>0</v>
      </c>
      <c r="K227" s="25"/>
      <c r="L227" s="19">
        <f>SUM(L221:L226)</f>
        <v>0</v>
      </c>
    </row>
    <row r="228" spans="1:12" ht="15.75" thickBot="1" x14ac:dyDescent="0.25">
      <c r="A228" s="29">
        <f>A216</f>
        <v>2</v>
      </c>
      <c r="B228" s="30">
        <f>B216</f>
        <v>3</v>
      </c>
      <c r="C228" s="71" t="s">
        <v>4</v>
      </c>
      <c r="D228" s="72"/>
      <c r="E228" s="31"/>
      <c r="F228" s="32">
        <f>F220+F227</f>
        <v>505</v>
      </c>
      <c r="G228" s="32">
        <f>G220+G227</f>
        <v>23.529999999999998</v>
      </c>
      <c r="H228" s="32">
        <f>H220+H227</f>
        <v>19.79</v>
      </c>
      <c r="I228" s="32">
        <f>I220+I227</f>
        <v>77.09</v>
      </c>
      <c r="J228" s="32">
        <f>J220+J227</f>
        <v>608</v>
      </c>
      <c r="K228" s="32"/>
      <c r="L228" s="32">
        <f>L220+L227</f>
        <v>91</v>
      </c>
    </row>
    <row r="229" spans="1:12" ht="15" x14ac:dyDescent="0.25">
      <c r="A229" s="20">
        <v>2</v>
      </c>
      <c r="B229" s="21">
        <v>4</v>
      </c>
      <c r="C229" s="22" t="s">
        <v>18</v>
      </c>
      <c r="D229" s="5" t="s">
        <v>19</v>
      </c>
      <c r="E229" s="39" t="s">
        <v>75</v>
      </c>
      <c r="F229" s="40">
        <v>180</v>
      </c>
      <c r="G229" s="40">
        <v>8.35</v>
      </c>
      <c r="H229" s="40">
        <v>5.68</v>
      </c>
      <c r="I229" s="40">
        <v>31.14</v>
      </c>
      <c r="J229" s="40">
        <v>245</v>
      </c>
      <c r="K229" s="41">
        <v>183</v>
      </c>
      <c r="L229" s="40">
        <v>25.5</v>
      </c>
    </row>
    <row r="230" spans="1:12" ht="15" x14ac:dyDescent="0.25">
      <c r="A230" s="23"/>
      <c r="B230" s="15"/>
      <c r="C230" s="11"/>
      <c r="D230" s="8"/>
      <c r="E230" s="68" t="s">
        <v>76</v>
      </c>
      <c r="F230" s="69">
        <v>15</v>
      </c>
      <c r="G230" s="69">
        <v>3.95</v>
      </c>
      <c r="H230" s="69">
        <v>3.99</v>
      </c>
      <c r="I230" s="69">
        <v>0</v>
      </c>
      <c r="J230" s="69">
        <v>52</v>
      </c>
      <c r="K230" s="70">
        <v>14</v>
      </c>
      <c r="L230" s="69">
        <v>14.4</v>
      </c>
    </row>
    <row r="231" spans="1:12" ht="15" x14ac:dyDescent="0.25">
      <c r="A231" s="23"/>
      <c r="B231" s="15"/>
      <c r="C231" s="11"/>
      <c r="D231" s="7" t="s">
        <v>20</v>
      </c>
      <c r="E231" s="42" t="s">
        <v>67</v>
      </c>
      <c r="F231" s="43">
        <v>200</v>
      </c>
      <c r="G231" s="43">
        <v>3.86</v>
      </c>
      <c r="H231" s="43">
        <v>3.84</v>
      </c>
      <c r="I231" s="43">
        <v>14.7</v>
      </c>
      <c r="J231" s="43">
        <v>108</v>
      </c>
      <c r="K231" s="44">
        <v>421</v>
      </c>
      <c r="L231" s="43">
        <v>15.5</v>
      </c>
    </row>
    <row r="232" spans="1:12" ht="15" x14ac:dyDescent="0.25">
      <c r="A232" s="23"/>
      <c r="B232" s="15"/>
      <c r="C232" s="11"/>
      <c r="D232" s="7" t="s">
        <v>21</v>
      </c>
      <c r="E232" s="42" t="s">
        <v>43</v>
      </c>
      <c r="F232" s="43">
        <v>25</v>
      </c>
      <c r="G232" s="43">
        <v>1.93</v>
      </c>
      <c r="H232" s="43">
        <v>0.75</v>
      </c>
      <c r="I232" s="43">
        <v>12.53</v>
      </c>
      <c r="J232" s="43">
        <v>65</v>
      </c>
      <c r="K232" s="44">
        <v>1</v>
      </c>
      <c r="L232" s="43">
        <v>2.2000000000000002</v>
      </c>
    </row>
    <row r="233" spans="1:12" ht="15" x14ac:dyDescent="0.25">
      <c r="A233" s="23"/>
      <c r="B233" s="15"/>
      <c r="C233" s="11"/>
      <c r="D233" s="7"/>
      <c r="E233" s="42" t="s">
        <v>61</v>
      </c>
      <c r="F233" s="43">
        <v>125</v>
      </c>
      <c r="G233" s="43">
        <v>3.1</v>
      </c>
      <c r="H233" s="43">
        <v>2.5</v>
      </c>
      <c r="I233" s="43">
        <v>18</v>
      </c>
      <c r="J233" s="43">
        <v>107</v>
      </c>
      <c r="K233" s="44">
        <v>3</v>
      </c>
      <c r="L233" s="43">
        <v>33.4</v>
      </c>
    </row>
    <row r="234" spans="1:12" ht="15" x14ac:dyDescent="0.25">
      <c r="A234" s="24"/>
      <c r="B234" s="17"/>
      <c r="C234" s="8"/>
      <c r="D234" s="18" t="s">
        <v>31</v>
      </c>
      <c r="E234" s="9"/>
      <c r="F234" s="19">
        <f>SUM(F229:F233)</f>
        <v>545</v>
      </c>
      <c r="G234" s="19">
        <f>SUM(G229:G233)</f>
        <v>21.19</v>
      </c>
      <c r="H234" s="19">
        <f>SUM(H229:H233)</f>
        <v>16.759999999999998</v>
      </c>
      <c r="I234" s="19">
        <f>SUM(I229:I233)</f>
        <v>76.37</v>
      </c>
      <c r="J234" s="19">
        <f>SUM(J229:J233)</f>
        <v>577</v>
      </c>
      <c r="K234" s="25"/>
      <c r="L234" s="19">
        <f>SUM(L229:L233)</f>
        <v>91</v>
      </c>
    </row>
    <row r="235" spans="1:12" ht="15" x14ac:dyDescent="0.25">
      <c r="A235" s="26">
        <v>2</v>
      </c>
      <c r="B235" s="13">
        <f>B229</f>
        <v>4</v>
      </c>
      <c r="C235" s="10" t="s">
        <v>23</v>
      </c>
      <c r="D235" s="7" t="s">
        <v>24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25</v>
      </c>
      <c r="E236" s="42"/>
      <c r="F236" s="43"/>
      <c r="G236" s="43"/>
      <c r="H236" s="43"/>
      <c r="I236" s="43"/>
      <c r="J236" s="43"/>
      <c r="K236" s="44"/>
      <c r="L236" s="58"/>
    </row>
    <row r="237" spans="1:12" ht="15" x14ac:dyDescent="0.25">
      <c r="A237" s="23"/>
      <c r="B237" s="15"/>
      <c r="C237" s="11"/>
      <c r="D237" s="7" t="s">
        <v>26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27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 t="s">
        <v>28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 t="s">
        <v>29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7" t="s">
        <v>30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31</v>
      </c>
      <c r="E242" s="9"/>
      <c r="F242" s="19">
        <f>SUM(F235:F241)</f>
        <v>0</v>
      </c>
      <c r="G242" s="19">
        <f>SUM(G235:G241)</f>
        <v>0</v>
      </c>
      <c r="H242" s="19">
        <f>SUM(H235:H241)</f>
        <v>0</v>
      </c>
      <c r="I242" s="19">
        <f>SUM(I235:I241)</f>
        <v>0</v>
      </c>
      <c r="J242" s="19">
        <f>SUM(J235:J241)</f>
        <v>0</v>
      </c>
      <c r="K242" s="25"/>
      <c r="L242" s="19">
        <f>SUM(L235:L241)</f>
        <v>0</v>
      </c>
    </row>
    <row r="243" spans="1:12" ht="15.75" thickBot="1" x14ac:dyDescent="0.25">
      <c r="A243" s="29">
        <f>A229</f>
        <v>2</v>
      </c>
      <c r="B243" s="30">
        <f>B229</f>
        <v>4</v>
      </c>
      <c r="C243" s="71" t="s">
        <v>4</v>
      </c>
      <c r="D243" s="72"/>
      <c r="E243" s="31"/>
      <c r="F243" s="32">
        <f>F234+F242</f>
        <v>545</v>
      </c>
      <c r="G243" s="32">
        <f>G234+G242</f>
        <v>21.19</v>
      </c>
      <c r="H243" s="32">
        <f>H234+H242</f>
        <v>16.759999999999998</v>
      </c>
      <c r="I243" s="32">
        <f>I234+I242</f>
        <v>76.37</v>
      </c>
      <c r="J243" s="32">
        <f>J234+J242</f>
        <v>577</v>
      </c>
      <c r="K243" s="32"/>
      <c r="L243" s="32">
        <f>L234+L242</f>
        <v>91</v>
      </c>
    </row>
    <row r="244" spans="1:12" ht="15" x14ac:dyDescent="0.25">
      <c r="A244" s="20">
        <v>2</v>
      </c>
      <c r="B244" s="21">
        <v>5</v>
      </c>
      <c r="C244" s="22" t="s">
        <v>18</v>
      </c>
      <c r="D244" s="5" t="s">
        <v>19</v>
      </c>
      <c r="E244" s="39" t="s">
        <v>77</v>
      </c>
      <c r="F244" s="40">
        <v>110</v>
      </c>
      <c r="G244" s="40">
        <v>10.88</v>
      </c>
      <c r="H244" s="40">
        <v>10.32</v>
      </c>
      <c r="I244" s="40">
        <v>11.71</v>
      </c>
      <c r="J244" s="40">
        <v>171</v>
      </c>
      <c r="K244" s="41">
        <v>278</v>
      </c>
      <c r="L244" s="40">
        <v>34.9</v>
      </c>
    </row>
    <row r="245" spans="1:12" ht="15" x14ac:dyDescent="0.25">
      <c r="A245" s="23"/>
      <c r="B245" s="15"/>
      <c r="C245" s="11"/>
      <c r="D245" s="6"/>
      <c r="E245" s="42" t="s">
        <v>57</v>
      </c>
      <c r="F245" s="43">
        <v>150</v>
      </c>
      <c r="G245" s="43">
        <v>2.64</v>
      </c>
      <c r="H245" s="43">
        <v>4.8</v>
      </c>
      <c r="I245" s="43">
        <v>28</v>
      </c>
      <c r="J245" s="43">
        <v>184</v>
      </c>
      <c r="K245" s="44">
        <v>331</v>
      </c>
      <c r="L245" s="43">
        <v>12.8</v>
      </c>
    </row>
    <row r="246" spans="1:12" ht="15" x14ac:dyDescent="0.25">
      <c r="A246" s="23"/>
      <c r="B246" s="15"/>
      <c r="C246" s="11"/>
      <c r="D246" s="7" t="s">
        <v>20</v>
      </c>
      <c r="E246" s="42" t="s">
        <v>58</v>
      </c>
      <c r="F246" s="43">
        <v>200</v>
      </c>
      <c r="G246" s="43">
        <v>0.18</v>
      </c>
      <c r="H246" s="43">
        <v>0.04</v>
      </c>
      <c r="I246" s="43">
        <v>10.14</v>
      </c>
      <c r="J246" s="43">
        <v>42</v>
      </c>
      <c r="K246" s="44">
        <v>423</v>
      </c>
      <c r="L246" s="43">
        <v>8</v>
      </c>
    </row>
    <row r="247" spans="1:12" ht="15" x14ac:dyDescent="0.25">
      <c r="A247" s="23"/>
      <c r="B247" s="15"/>
      <c r="C247" s="11"/>
      <c r="D247" s="7"/>
      <c r="E247" s="42" t="s">
        <v>71</v>
      </c>
      <c r="F247" s="43">
        <v>130</v>
      </c>
      <c r="G247" s="43">
        <v>0.8</v>
      </c>
      <c r="H247" s="43">
        <v>0.2</v>
      </c>
      <c r="I247" s="43">
        <v>7.5</v>
      </c>
      <c r="J247" s="43">
        <v>38</v>
      </c>
      <c r="K247" s="44"/>
      <c r="L247" s="43">
        <v>33.1</v>
      </c>
    </row>
    <row r="248" spans="1:12" ht="15" x14ac:dyDescent="0.25">
      <c r="A248" s="23"/>
      <c r="B248" s="15"/>
      <c r="C248" s="11"/>
      <c r="D248" s="7" t="s">
        <v>21</v>
      </c>
      <c r="E248" s="42" t="s">
        <v>43</v>
      </c>
      <c r="F248" s="43">
        <v>25</v>
      </c>
      <c r="G248" s="43">
        <v>1.93</v>
      </c>
      <c r="H248" s="43">
        <v>0.75</v>
      </c>
      <c r="I248" s="43">
        <v>12.53</v>
      </c>
      <c r="J248" s="43">
        <v>65</v>
      </c>
      <c r="K248" s="44">
        <v>1</v>
      </c>
      <c r="L248" s="43">
        <v>2.2000000000000002</v>
      </c>
    </row>
    <row r="249" spans="1:12" ht="15" x14ac:dyDescent="0.25">
      <c r="A249" s="24"/>
      <c r="B249" s="17"/>
      <c r="C249" s="8"/>
      <c r="D249" s="18" t="s">
        <v>31</v>
      </c>
      <c r="E249" s="9"/>
      <c r="F249" s="19">
        <f>SUM(F244:F248)</f>
        <v>615</v>
      </c>
      <c r="G249" s="19">
        <f>SUM(G244:G248)</f>
        <v>16.430000000000003</v>
      </c>
      <c r="H249" s="19">
        <f>SUM(H244:H248)</f>
        <v>16.11</v>
      </c>
      <c r="I249" s="19">
        <f>SUM(I244:I248)</f>
        <v>69.88</v>
      </c>
      <c r="J249" s="19">
        <f>SUM(J244:J248)</f>
        <v>500</v>
      </c>
      <c r="K249" s="25"/>
      <c r="L249" s="19">
        <f>SUM(L244:L248)</f>
        <v>91.000000000000014</v>
      </c>
    </row>
    <row r="250" spans="1:12" ht="15" x14ac:dyDescent="0.25">
      <c r="A250" s="26">
        <v>2</v>
      </c>
      <c r="B250" s="13">
        <f>B244</f>
        <v>5</v>
      </c>
      <c r="C250" s="10" t="s">
        <v>23</v>
      </c>
      <c r="D250" s="7" t="s">
        <v>24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25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7" t="s">
        <v>26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7" t="s">
        <v>28</v>
      </c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7" t="s">
        <v>29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 t="s">
        <v>30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4"/>
      <c r="B256" s="17"/>
      <c r="C256" s="8"/>
      <c r="D256" s="18" t="s">
        <v>31</v>
      </c>
      <c r="E256" s="9"/>
      <c r="F256" s="19">
        <f>SUM(F250:F255)</f>
        <v>0</v>
      </c>
      <c r="G256" s="19">
        <f>SUM(G250:G255)</f>
        <v>0</v>
      </c>
      <c r="H256" s="19">
        <f>SUM(H250:H255)</f>
        <v>0</v>
      </c>
      <c r="I256" s="19">
        <f>SUM(I250:I255)</f>
        <v>0</v>
      </c>
      <c r="J256" s="19">
        <f>SUM(J250:J255)</f>
        <v>0</v>
      </c>
      <c r="K256" s="25"/>
      <c r="L256" s="19">
        <f>SUM(L250:L255)</f>
        <v>0</v>
      </c>
    </row>
    <row r="257" spans="1:12" ht="15.75" thickBot="1" x14ac:dyDescent="0.25">
      <c r="A257" s="29">
        <f>A244</f>
        <v>2</v>
      </c>
      <c r="B257" s="30">
        <f>B244</f>
        <v>5</v>
      </c>
      <c r="C257" s="71" t="s">
        <v>4</v>
      </c>
      <c r="D257" s="72"/>
      <c r="E257" s="31"/>
      <c r="F257" s="32">
        <f>F249+F256</f>
        <v>615</v>
      </c>
      <c r="G257" s="32">
        <f>G249+G256</f>
        <v>16.430000000000003</v>
      </c>
      <c r="H257" s="32">
        <f>H249+H256</f>
        <v>16.11</v>
      </c>
      <c r="I257" s="32">
        <f>I249+I256</f>
        <v>69.88</v>
      </c>
      <c r="J257" s="32">
        <f>J249+J256</f>
        <v>500</v>
      </c>
      <c r="K257" s="32"/>
      <c r="L257" s="32">
        <f>L249+L256</f>
        <v>91.000000000000014</v>
      </c>
    </row>
    <row r="258" spans="1:12" x14ac:dyDescent="0.2">
      <c r="L258" s="63"/>
    </row>
  </sheetData>
  <mergeCells count="24">
    <mergeCell ref="C185:D185"/>
    <mergeCell ref="C86:D86"/>
    <mergeCell ref="C65:D65"/>
    <mergeCell ref="C45:D45"/>
    <mergeCell ref="C85:D85"/>
    <mergeCell ref="C106:D106"/>
    <mergeCell ref="C24:D24"/>
    <mergeCell ref="C184:E184"/>
    <mergeCell ref="C183:D183"/>
    <mergeCell ref="C107:D107"/>
    <mergeCell ref="C126:D126"/>
    <mergeCell ref="C145:D145"/>
    <mergeCell ref="C164:D164"/>
    <mergeCell ref="C25:D25"/>
    <mergeCell ref="C1:E1"/>
    <mergeCell ref="H1:K1"/>
    <mergeCell ref="H2:K2"/>
    <mergeCell ref="C44:D44"/>
    <mergeCell ref="C64:D64"/>
    <mergeCell ref="C201:D201"/>
    <mergeCell ref="C215:D215"/>
    <mergeCell ref="C228:D228"/>
    <mergeCell ref="C243:D243"/>
    <mergeCell ref="C257:D25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следующая</vt:lpstr>
      <vt:lpstr>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2024-09-18T10:36:32Z</cp:lastPrinted>
  <dcterms:created xsi:type="dcterms:W3CDTF">2022-05-16T14:23:56Z</dcterms:created>
  <dcterms:modified xsi:type="dcterms:W3CDTF">2024-09-19T05:07:33Z</dcterms:modified>
</cp:coreProperties>
</file>