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70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9" i="1"/>
  <c r="A169" i="1"/>
  <c r="L168" i="1"/>
  <c r="J168" i="1"/>
  <c r="I168" i="1"/>
  <c r="H168" i="1"/>
  <c r="G168" i="1"/>
  <c r="F168" i="1"/>
  <c r="A159" i="1"/>
  <c r="L158" i="1"/>
  <c r="J158" i="1"/>
  <c r="I158" i="1"/>
  <c r="H158" i="1"/>
  <c r="G158" i="1"/>
  <c r="F158" i="1"/>
  <c r="B150" i="1"/>
  <c r="A150" i="1"/>
  <c r="L149" i="1"/>
  <c r="J149" i="1"/>
  <c r="I149" i="1"/>
  <c r="H149" i="1"/>
  <c r="G149" i="1"/>
  <c r="F149" i="1"/>
  <c r="A141" i="1"/>
  <c r="L140" i="1"/>
  <c r="J140" i="1"/>
  <c r="I140" i="1"/>
  <c r="H140" i="1"/>
  <c r="G140" i="1"/>
  <c r="F140" i="1"/>
  <c r="B133" i="1"/>
  <c r="A133" i="1"/>
  <c r="L132" i="1"/>
  <c r="J132" i="1"/>
  <c r="I132" i="1"/>
  <c r="H132" i="1"/>
  <c r="G132" i="1"/>
  <c r="F132" i="1"/>
  <c r="A123" i="1"/>
  <c r="L122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78" i="1" l="1"/>
  <c r="L188" i="1"/>
  <c r="J188" i="1"/>
  <c r="I188" i="1"/>
  <c r="H188" i="1"/>
  <c r="G188" i="1"/>
  <c r="F188" i="1"/>
  <c r="L169" i="1"/>
  <c r="J169" i="1"/>
  <c r="I169" i="1"/>
  <c r="H169" i="1"/>
  <c r="G169" i="1"/>
  <c r="F169" i="1"/>
  <c r="L150" i="1"/>
  <c r="J150" i="1"/>
  <c r="I150" i="1"/>
  <c r="H150" i="1"/>
  <c r="G150" i="1"/>
  <c r="F150" i="1"/>
  <c r="L133" i="1"/>
  <c r="J133" i="1"/>
  <c r="I133" i="1"/>
  <c r="H133" i="1"/>
  <c r="G133" i="1"/>
  <c r="F133" i="1"/>
  <c r="L115" i="1"/>
  <c r="J115" i="1"/>
  <c r="I115" i="1"/>
  <c r="H115" i="1"/>
  <c r="G115" i="1"/>
  <c r="F115" i="1"/>
  <c r="G96" i="1"/>
  <c r="L96" i="1"/>
  <c r="J96" i="1"/>
  <c r="I96" i="1"/>
  <c r="H96" i="1"/>
  <c r="F96" i="1"/>
  <c r="J78" i="1"/>
  <c r="I78" i="1"/>
  <c r="H78" i="1"/>
  <c r="L78" i="1"/>
  <c r="F78" i="1"/>
  <c r="L60" i="1"/>
  <c r="H60" i="1"/>
  <c r="I60" i="1"/>
  <c r="F60" i="1"/>
  <c r="J60" i="1"/>
  <c r="G60" i="1"/>
  <c r="I42" i="1"/>
  <c r="L42" i="1"/>
  <c r="J42" i="1"/>
  <c r="H42" i="1"/>
  <c r="G42" i="1"/>
  <c r="F42" i="1"/>
  <c r="L24" i="1"/>
  <c r="J24" i="1"/>
  <c r="I24" i="1"/>
  <c r="H24" i="1"/>
  <c r="G24" i="1"/>
  <c r="F24" i="1"/>
  <c r="G189" i="1" l="1"/>
  <c r="F189" i="1"/>
  <c r="I189" i="1"/>
  <c r="J189" i="1"/>
  <c r="H189" i="1"/>
  <c r="L189" i="1"/>
</calcChain>
</file>

<file path=xl/sharedStrings.xml><?xml version="1.0" encoding="utf-8"?>
<sst xmlns="http://schemas.openxmlformats.org/spreadsheetml/2006/main" count="313" uniqueCount="110">
  <si>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</si>
  <si>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</si>
  <si>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</si>
  <si>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</si>
  <si>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</si>
  <si>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</si>
  <si>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</si>
  <si>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</si>
  <si>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</si>
  <si>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</si>
  <si>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</si>
  <si>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</si>
  <si>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</si>
  <si>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</si>
  <si>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</si>
  <si>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</si>
  <si>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</si>
  <si>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</si>
  <si>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</si>
  <si>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</si>
  <si>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</si>
  <si>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</si>
  <si>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</si>
  <si>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</si>
  <si>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</si>
  <si>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</si>
  <si>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</si>
  <si>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</si>
  <si>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</si>
  <si>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</si>
  <si>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</si>
  <si>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</si>
  <si>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</si>
  <si>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</si>
  <si>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</si>
  <si>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</si>
  <si>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</si>
  <si>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</si>
  <si>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</si>
  <si>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</si>
  <si>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</si>
  <si>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яблоко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</si>
  <si>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</si>
  <si>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</si>
  <si>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</si>
  <si>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</si>
  <si>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</si>
  <si>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</si>
  <si>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</si>
  <si>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</si>
  <si>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</si>
  <si>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</si>
  <si>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</si>
  <si>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</si>
  <si>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</si>
  <si>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морс ягодный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</si>
  <si>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</si>
  <si>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</si>
  <si>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</si>
  <si>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</si>
  <si>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</si>
  <si>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</si>
  <si>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</si>
  <si>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</si>
  <si>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</si>
  <si>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>рис припущенный с овощами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</si>
  <si>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</si>
  <si>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</si>
  <si>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</si>
  <si>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</si>
  <si>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</si>
  <si>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</si>
  <si>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1021/1052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</si>
  <si>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</si>
  <si>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</si>
  <si>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</si>
  <si>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</si>
  <si>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</si>
  <si>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</si>
  <si>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</si>
  <si>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</si>
  <si>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</si>
  <si>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1175/1052</t>
  </si>
  <si>
    <t>плов с мясом птицы</t>
  </si>
  <si>
    <t>суп с крупой пшенной "Волна" со сметаной с мясом кур</t>
  </si>
  <si>
    <t>1018/1052</t>
  </si>
  <si>
    <t>1126/1000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</si>
  <si>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</si>
  <si>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</si>
  <si>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</si>
  <si>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</si>
  <si>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мучные изделия</t>
  </si>
  <si>
    <t>Каша рисовая молочная жидкая с маслом сливочным</t>
  </si>
  <si>
    <t>Слойка с яблоком</t>
  </si>
  <si>
    <t>сладкое</t>
  </si>
  <si>
    <t>маффин ванильный</t>
  </si>
  <si>
    <t>салат из свеклы отварной</t>
  </si>
  <si>
    <t>маффин шоколадный</t>
  </si>
  <si>
    <t xml:space="preserve">икра кабачковая </t>
  </si>
  <si>
    <t>котлета из мяса кур</t>
  </si>
  <si>
    <t>слойка с вишней</t>
  </si>
  <si>
    <t>пудинг творожно-манный</t>
  </si>
  <si>
    <t>молоко сгущеное</t>
  </si>
  <si>
    <t>горошек зеленый консервированный</t>
  </si>
  <si>
    <t>икра кабачковая пром.производства</t>
  </si>
  <si>
    <t>рис припущенный</t>
  </si>
  <si>
    <t>Оборина И.А.</t>
  </si>
  <si>
    <t>МБОУ НШ-ДС 17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</si>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</sst>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zoomScale="90" zoomScaleNormal="9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I187" sqref="I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107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106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200</v>
      </c>
      <c r="G6" s="40">
        <v>5.36</v>
      </c>
      <c r="H6" s="40">
        <v>7</v>
      </c>
      <c r="I6" s="40">
        <v>33.270000000000003</v>
      </c>
      <c r="J6" s="40">
        <v>236.9</v>
      </c>
      <c r="K6" s="41">
        <v>235.05</v>
      </c>
      <c r="L6" s="40">
        <v>36.630000000000003</v>
      </c>
    </row>
    <row r="7" spans="1:12" ht="15" x14ac:dyDescent="0.25">
      <c r="A7" s="23"/>
      <c r="B7" s="15"/>
      <c r="C7" s="11"/>
      <c r="D7" s="6" t="s">
        <v>94</v>
      </c>
      <c r="E7" s="42" t="s">
        <v>93</v>
      </c>
      <c r="F7" s="43">
        <v>85</v>
      </c>
      <c r="G7" s="43">
        <v>4.34</v>
      </c>
      <c r="H7" s="43">
        <v>12</v>
      </c>
      <c r="I7" s="43">
        <v>36.36</v>
      </c>
      <c r="J7" s="43">
        <v>217.6</v>
      </c>
      <c r="K7" s="44">
        <v>806.12</v>
      </c>
      <c r="L7" s="43">
        <v>45.82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0.06</v>
      </c>
      <c r="H8" s="43">
        <v>0</v>
      </c>
      <c r="I8" s="43">
        <v>15.16</v>
      </c>
      <c r="J8" s="43">
        <v>59.9</v>
      </c>
      <c r="K8" s="44">
        <v>686</v>
      </c>
      <c r="L8" s="43">
        <v>8.89</v>
      </c>
    </row>
    <row r="9" spans="1:12" ht="15" x14ac:dyDescent="0.25">
      <c r="A9" s="23"/>
      <c r="B9" s="15"/>
      <c r="C9" s="11"/>
      <c r="D9" s="7" t="s">
        <v>31</v>
      </c>
      <c r="E9" s="42" t="s">
        <v>45</v>
      </c>
      <c r="F9" s="43">
        <v>20</v>
      </c>
      <c r="G9" s="43">
        <v>1.62</v>
      </c>
      <c r="H9" s="43">
        <v>0</v>
      </c>
      <c r="I9" s="43">
        <v>9.76</v>
      </c>
      <c r="J9" s="43">
        <v>48.4</v>
      </c>
      <c r="K9" s="44">
        <v>894.01</v>
      </c>
      <c r="L9" s="43">
        <v>3.66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11.379999999999999</v>
      </c>
      <c r="H13" s="19">
        <f t="shared" si="0"/>
        <v>19</v>
      </c>
      <c r="I13" s="19">
        <f t="shared" si="0"/>
        <v>94.55</v>
      </c>
      <c r="J13" s="19">
        <f t="shared" si="0"/>
        <v>562.79999999999995</v>
      </c>
      <c r="K13" s="25"/>
      <c r="L13" s="19">
        <f t="shared" ref="L13" si="1">SUM(L6:L12)</f>
        <v>95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8.4600000000000009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3.7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11.63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11.07</v>
      </c>
      <c r="H16" s="43">
        <v>14</v>
      </c>
      <c r="I16" s="43">
        <v>7.2</v>
      </c>
      <c r="J16" s="43">
        <v>175.7</v>
      </c>
      <c r="K16" s="44">
        <v>1308.02</v>
      </c>
      <c r="L16" s="43">
        <v>73.62</v>
      </c>
    </row>
    <row r="17" spans="1:12" ht="25.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6.34</v>
      </c>
      <c r="H17" s="43">
        <v>4</v>
      </c>
      <c r="I17" s="43">
        <v>35.869999999999997</v>
      </c>
      <c r="J17" s="43">
        <v>212.5</v>
      </c>
      <c r="K17" s="44">
        <v>516</v>
      </c>
      <c r="L17" s="43">
        <v>16.28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0.35</v>
      </c>
      <c r="H18" s="43">
        <v>0</v>
      </c>
      <c r="I18" s="43">
        <v>24.36</v>
      </c>
      <c r="J18" s="43">
        <v>101.7</v>
      </c>
      <c r="K18" s="44">
        <v>928</v>
      </c>
      <c r="L18" s="43">
        <v>5.96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2.59</v>
      </c>
      <c r="H19" s="43">
        <v>0</v>
      </c>
      <c r="I19" s="43">
        <v>15.62</v>
      </c>
      <c r="J19" s="43">
        <v>80</v>
      </c>
      <c r="K19" s="44">
        <v>943</v>
      </c>
      <c r="L19" s="43">
        <v>3.79</v>
      </c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1147</v>
      </c>
      <c r="L20" s="43">
        <v>2.2599999999999998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>SUM(G14:G22)</f>
        <v>26.8</v>
      </c>
      <c r="H23" s="19">
        <f>SUM(H14:H22)</f>
        <v>26</v>
      </c>
      <c r="I23" s="19">
        <f>SUM(I14:I22)</f>
        <v>115.88</v>
      </c>
      <c r="J23" s="19">
        <f>SUM(J14:J22)</f>
        <v>811.2</v>
      </c>
      <c r="K23" s="25"/>
      <c r="L23" s="19">
        <f>SUM(L14:L22)</f>
        <v>122.00000000000001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1245</v>
      </c>
      <c r="G24" s="32">
        <f>G13+G23</f>
        <v>38.18</v>
      </c>
      <c r="H24" s="32">
        <f>H13+H23</f>
        <v>45</v>
      </c>
      <c r="I24" s="32">
        <f>I13+I23</f>
        <v>210.43</v>
      </c>
      <c r="J24" s="32">
        <f>J13+J23</f>
        <v>1374</v>
      </c>
      <c r="K24" s="32"/>
      <c r="L24" s="32">
        <f>L13+L23</f>
        <v>217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20.16</v>
      </c>
      <c r="H25" s="40">
        <v>11</v>
      </c>
      <c r="I25" s="40">
        <v>6.52</v>
      </c>
      <c r="J25" s="40">
        <v>285.3</v>
      </c>
      <c r="K25" s="41">
        <v>891</v>
      </c>
      <c r="L25" s="40">
        <v>37.42</v>
      </c>
    </row>
    <row r="26" spans="1:12" ht="15" x14ac:dyDescent="0.25">
      <c r="A26" s="14"/>
      <c r="B26" s="15"/>
      <c r="C26" s="11"/>
      <c r="D26" s="6" t="s">
        <v>94</v>
      </c>
      <c r="E26" s="42" t="s">
        <v>95</v>
      </c>
      <c r="F26" s="43">
        <v>60</v>
      </c>
      <c r="G26" s="43">
        <v>8.2200000000000006</v>
      </c>
      <c r="H26" s="43">
        <v>6</v>
      </c>
      <c r="I26" s="43">
        <v>19.54</v>
      </c>
      <c r="J26" s="43">
        <v>124.5</v>
      </c>
      <c r="K26" s="44">
        <v>806.13</v>
      </c>
      <c r="L26" s="43">
        <v>50.77</v>
      </c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44">
        <v>1188</v>
      </c>
      <c r="L27" s="43">
        <v>3.16</v>
      </c>
    </row>
    <row r="28" spans="1:12" ht="15" x14ac:dyDescent="0.25">
      <c r="A28" s="14"/>
      <c r="B28" s="15"/>
      <c r="C28" s="11"/>
      <c r="D28" s="7" t="s">
        <v>31</v>
      </c>
      <c r="E28" s="42" t="s">
        <v>45</v>
      </c>
      <c r="F28" s="43">
        <v>20</v>
      </c>
      <c r="G28" s="43">
        <v>2.14</v>
      </c>
      <c r="H28" s="43">
        <v>1</v>
      </c>
      <c r="I28" s="43">
        <v>10.7</v>
      </c>
      <c r="J28" s="43">
        <v>56.8</v>
      </c>
      <c r="K28" s="44">
        <v>897</v>
      </c>
      <c r="L28" s="43">
        <v>1.92</v>
      </c>
    </row>
    <row r="29" spans="1:12" ht="15" x14ac:dyDescent="0.25">
      <c r="A29" s="14"/>
      <c r="B29" s="15"/>
      <c r="C29" s="11"/>
      <c r="D29" s="7" t="s">
        <v>32</v>
      </c>
      <c r="E29" s="42" t="s">
        <v>52</v>
      </c>
      <c r="F29" s="43">
        <v>20</v>
      </c>
      <c r="G29" s="43">
        <v>1.7</v>
      </c>
      <c r="H29" s="43">
        <v>1</v>
      </c>
      <c r="I29" s="43">
        <v>9.6999999999999993</v>
      </c>
      <c r="J29" s="43">
        <v>51.8</v>
      </c>
      <c r="K29" s="44">
        <v>1148</v>
      </c>
      <c r="L29" s="43">
        <v>1.73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32.220000000000006</v>
      </c>
      <c r="H32" s="19">
        <f t="shared" ref="H32" si="3">SUM(H25:H31)</f>
        <v>19</v>
      </c>
      <c r="I32" s="19">
        <f t="shared" ref="I32" si="4">SUM(I25:I31)</f>
        <v>62.460000000000008</v>
      </c>
      <c r="J32" s="19">
        <f t="shared" ref="J32:L32" si="5">SUM(J25:J31)</f>
        <v>582.19999999999993</v>
      </c>
      <c r="K32" s="25"/>
      <c r="L32" s="19">
        <f t="shared" si="5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108</v>
      </c>
      <c r="F33" s="43">
        <v>60</v>
      </c>
      <c r="G33" s="43">
        <v>0.48</v>
      </c>
      <c r="H33" s="43">
        <v>0</v>
      </c>
      <c r="I33" s="43">
        <v>1.02</v>
      </c>
      <c r="J33" s="43">
        <v>7.8</v>
      </c>
      <c r="K33" s="44">
        <v>1006</v>
      </c>
      <c r="L33" s="43">
        <v>21.51</v>
      </c>
    </row>
    <row r="34" spans="1:12" ht="15" x14ac:dyDescent="0.25">
      <c r="A34" s="14"/>
      <c r="B34" s="15"/>
      <c r="C34" s="11"/>
      <c r="D34" s="7" t="s">
        <v>27</v>
      </c>
      <c r="E34" s="42" t="s">
        <v>90</v>
      </c>
      <c r="F34" s="43">
        <v>200</v>
      </c>
      <c r="G34" s="43">
        <v>4.38</v>
      </c>
      <c r="H34" s="43">
        <v>5</v>
      </c>
      <c r="I34" s="43">
        <v>12.24</v>
      </c>
      <c r="J34" s="43">
        <v>110</v>
      </c>
      <c r="K34" s="44">
        <v>1015</v>
      </c>
      <c r="L34" s="43">
        <v>8.73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>
        <v>1018</v>
      </c>
      <c r="L35" s="43">
        <v>84.49</v>
      </c>
    </row>
    <row r="36" spans="1:12" ht="15" x14ac:dyDescent="0.25">
      <c r="A36" s="14"/>
      <c r="B36" s="15"/>
      <c r="C36" s="11"/>
      <c r="D36" s="7" t="s">
        <v>30</v>
      </c>
      <c r="E36" s="42" t="s">
        <v>44</v>
      </c>
      <c r="F36" s="43">
        <v>200</v>
      </c>
      <c r="G36" s="43">
        <v>0.06</v>
      </c>
      <c r="H36" s="43">
        <v>0</v>
      </c>
      <c r="I36" s="43">
        <v>15.16</v>
      </c>
      <c r="J36" s="43">
        <v>59.9</v>
      </c>
      <c r="K36" s="51">
        <v>1242</v>
      </c>
      <c r="L36" s="43">
        <v>4.08</v>
      </c>
    </row>
    <row r="37" spans="1:12" ht="15" x14ac:dyDescent="0.25">
      <c r="A37" s="14"/>
      <c r="B37" s="15"/>
      <c r="C37" s="11"/>
      <c r="D37" s="7" t="s">
        <v>31</v>
      </c>
      <c r="E37" s="42" t="s">
        <v>45</v>
      </c>
      <c r="F37" s="43">
        <v>20</v>
      </c>
      <c r="G37" s="43">
        <v>2.14</v>
      </c>
      <c r="H37" s="43">
        <v>0</v>
      </c>
      <c r="I37" s="43">
        <v>9.76</v>
      </c>
      <c r="J37" s="43">
        <v>48.4</v>
      </c>
      <c r="K37" s="44">
        <v>894.01</v>
      </c>
      <c r="L37" s="43">
        <v>1.68</v>
      </c>
    </row>
    <row r="38" spans="1:12" ht="15" x14ac:dyDescent="0.25">
      <c r="A38" s="14"/>
      <c r="B38" s="15"/>
      <c r="C38" s="11"/>
      <c r="D38" s="7" t="s">
        <v>32</v>
      </c>
      <c r="E38" s="42" t="s">
        <v>52</v>
      </c>
      <c r="F38" s="43">
        <v>20</v>
      </c>
      <c r="G38" s="43">
        <v>1.7</v>
      </c>
      <c r="H38" s="43">
        <v>1</v>
      </c>
      <c r="I38" s="43">
        <v>9.6999999999999993</v>
      </c>
      <c r="J38" s="43">
        <v>51.8</v>
      </c>
      <c r="K38" s="44">
        <v>1147</v>
      </c>
      <c r="L38" s="43">
        <v>1.51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720</v>
      </c>
      <c r="G41" s="19">
        <f>SUM(G33:G40)</f>
        <v>26.47</v>
      </c>
      <c r="H41" s="19">
        <f>SUM(H33:H40)</f>
        <v>47</v>
      </c>
      <c r="I41" s="19">
        <f>SUM(I33:I40)</f>
        <v>101.54</v>
      </c>
      <c r="J41" s="19">
        <f>SUM(J33:J40)</f>
        <v>840.49999999999989</v>
      </c>
      <c r="K41" s="25"/>
      <c r="L41" s="19">
        <f>SUM(L33:L40)</f>
        <v>122</v>
      </c>
    </row>
    <row r="42" spans="1:12" ht="15.75" customHeight="1" x14ac:dyDescent="0.2">
      <c r="A42" s="33">
        <f>A25</f>
        <v>1</v>
      </c>
      <c r="B42" s="33">
        <f>B25</f>
        <v>2</v>
      </c>
      <c r="C42" s="55" t="s">
        <v>4</v>
      </c>
      <c r="D42" s="56"/>
      <c r="E42" s="31"/>
      <c r="F42" s="32">
        <f>F32+F41</f>
        <v>1220</v>
      </c>
      <c r="G42" s="32">
        <f>G32+G41</f>
        <v>58.690000000000005</v>
      </c>
      <c r="H42" s="32">
        <f>H32+H41</f>
        <v>66</v>
      </c>
      <c r="I42" s="32">
        <f>I32+I41</f>
        <v>164</v>
      </c>
      <c r="J42" s="32">
        <f>J32+J41</f>
        <v>1422.6999999999998</v>
      </c>
      <c r="K42" s="32"/>
      <c r="L42" s="32">
        <f>L32+L41</f>
        <v>217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56</v>
      </c>
      <c r="F43" s="40">
        <v>80</v>
      </c>
      <c r="G43" s="40">
        <v>16.5</v>
      </c>
      <c r="H43" s="40">
        <v>7</v>
      </c>
      <c r="I43" s="40">
        <v>9.5500000000000007</v>
      </c>
      <c r="J43" s="40">
        <v>164.5</v>
      </c>
      <c r="K43" s="41">
        <v>1060</v>
      </c>
      <c r="L43" s="40">
        <v>59.32</v>
      </c>
    </row>
    <row r="44" spans="1:12" ht="25.5" x14ac:dyDescent="0.25">
      <c r="A44" s="23"/>
      <c r="B44" s="15"/>
      <c r="C44" s="11"/>
      <c r="D44" s="6" t="s">
        <v>29</v>
      </c>
      <c r="E44" s="42" t="s">
        <v>57</v>
      </c>
      <c r="F44" s="43">
        <v>190</v>
      </c>
      <c r="G44" s="43">
        <v>7.47</v>
      </c>
      <c r="H44" s="43">
        <v>7</v>
      </c>
      <c r="I44" s="43">
        <v>41.27</v>
      </c>
      <c r="J44" s="43">
        <v>263.39999999999998</v>
      </c>
      <c r="K44" s="44" t="s">
        <v>58</v>
      </c>
      <c r="L44" s="43">
        <v>26</v>
      </c>
    </row>
    <row r="45" spans="1:12" ht="15" x14ac:dyDescent="0.25">
      <c r="A45" s="23"/>
      <c r="B45" s="15"/>
      <c r="C45" s="11"/>
      <c r="D45" s="7" t="s">
        <v>22</v>
      </c>
      <c r="E45" s="42" t="s">
        <v>109</v>
      </c>
      <c r="F45" s="43">
        <v>200</v>
      </c>
      <c r="G45" s="43">
        <v>0</v>
      </c>
      <c r="H45" s="43">
        <v>0</v>
      </c>
      <c r="I45" s="43">
        <v>16</v>
      </c>
      <c r="J45" s="43">
        <v>63.8</v>
      </c>
      <c r="K45" s="44">
        <v>917.02</v>
      </c>
      <c r="L45" s="43">
        <v>5.19</v>
      </c>
    </row>
    <row r="46" spans="1:12" ht="15" x14ac:dyDescent="0.25">
      <c r="A46" s="23"/>
      <c r="B46" s="15"/>
      <c r="C46" s="11"/>
      <c r="D46" s="7" t="s">
        <v>23</v>
      </c>
      <c r="E46" s="42" t="s">
        <v>45</v>
      </c>
      <c r="F46" s="43">
        <v>15</v>
      </c>
      <c r="G46" s="43">
        <v>1.61</v>
      </c>
      <c r="H46" s="43">
        <v>1</v>
      </c>
      <c r="I46" s="43">
        <v>12.5</v>
      </c>
      <c r="J46" s="43">
        <v>42.6</v>
      </c>
      <c r="K46" s="44">
        <v>897</v>
      </c>
      <c r="L46" s="43">
        <v>2.37</v>
      </c>
    </row>
    <row r="47" spans="1:12" ht="15" x14ac:dyDescent="0.25">
      <c r="A47" s="23"/>
      <c r="B47" s="15"/>
      <c r="C47" s="11"/>
      <c r="D47" s="6" t="s">
        <v>23</v>
      </c>
      <c r="E47" s="42" t="s">
        <v>52</v>
      </c>
      <c r="F47" s="43">
        <v>15</v>
      </c>
      <c r="G47" s="43">
        <v>1.28</v>
      </c>
      <c r="H47" s="43">
        <v>0</v>
      </c>
      <c r="I47" s="43">
        <v>7.28</v>
      </c>
      <c r="J47" s="43">
        <v>38.9</v>
      </c>
      <c r="K47" s="44">
        <v>1148</v>
      </c>
      <c r="L47" s="43">
        <v>2.12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500</v>
      </c>
      <c r="G49" s="19">
        <f>SUM(G43:G48)</f>
        <v>26.86</v>
      </c>
      <c r="H49" s="19">
        <f>SUM(H43:H48)</f>
        <v>15</v>
      </c>
      <c r="I49" s="19">
        <f>SUM(I43:I48)</f>
        <v>86.600000000000009</v>
      </c>
      <c r="J49" s="19">
        <f>SUM(J43:J48)</f>
        <v>573.19999999999993</v>
      </c>
      <c r="K49" s="25"/>
      <c r="L49" s="19">
        <f>SUM(L43:L48)</f>
        <v>95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 t="s">
        <v>96</v>
      </c>
      <c r="F50" s="43">
        <v>60</v>
      </c>
      <c r="G50" s="43">
        <v>0.82</v>
      </c>
      <c r="H50" s="43">
        <v>4</v>
      </c>
      <c r="I50" s="43">
        <v>7.79</v>
      </c>
      <c r="J50" s="43">
        <v>62.8</v>
      </c>
      <c r="K50" s="44">
        <v>5.01</v>
      </c>
      <c r="L50" s="43">
        <v>10.01</v>
      </c>
    </row>
    <row r="51" spans="1:12" ht="15" x14ac:dyDescent="0.25">
      <c r="A51" s="23"/>
      <c r="B51" s="15"/>
      <c r="C51" s="11"/>
      <c r="D51" s="7" t="s">
        <v>27</v>
      </c>
      <c r="E51" s="42" t="s">
        <v>62</v>
      </c>
      <c r="F51" s="43">
        <v>205</v>
      </c>
      <c r="G51" s="43">
        <v>3.31</v>
      </c>
      <c r="H51" s="43">
        <v>6</v>
      </c>
      <c r="I51" s="43">
        <v>14.28</v>
      </c>
      <c r="J51" s="43">
        <v>123.1</v>
      </c>
      <c r="K51" s="44" t="s">
        <v>63</v>
      </c>
      <c r="L51" s="43">
        <v>22.59</v>
      </c>
    </row>
    <row r="52" spans="1:12" ht="15" x14ac:dyDescent="0.25">
      <c r="A52" s="23"/>
      <c r="B52" s="15"/>
      <c r="C52" s="11"/>
      <c r="D52" s="7" t="s">
        <v>28</v>
      </c>
      <c r="E52" s="42" t="s">
        <v>60</v>
      </c>
      <c r="F52" s="43">
        <v>90</v>
      </c>
      <c r="G52" s="43">
        <v>8.2799999999999994</v>
      </c>
      <c r="H52" s="43">
        <v>9</v>
      </c>
      <c r="I52" s="43">
        <v>11.79</v>
      </c>
      <c r="J52" s="43">
        <v>256.10000000000002</v>
      </c>
      <c r="K52" s="44">
        <v>661.06</v>
      </c>
      <c r="L52" s="43">
        <v>54.48</v>
      </c>
    </row>
    <row r="53" spans="1:12" ht="15" x14ac:dyDescent="0.25">
      <c r="A53" s="23"/>
      <c r="B53" s="15"/>
      <c r="C53" s="11"/>
      <c r="D53" s="7" t="s">
        <v>29</v>
      </c>
      <c r="E53" s="42" t="s">
        <v>61</v>
      </c>
      <c r="F53" s="43">
        <v>170</v>
      </c>
      <c r="G53" s="43">
        <v>9.44</v>
      </c>
      <c r="H53" s="43">
        <v>6</v>
      </c>
      <c r="I53" s="43">
        <v>49.78</v>
      </c>
      <c r="J53" s="43">
        <v>295.7</v>
      </c>
      <c r="K53" s="44">
        <v>9981126</v>
      </c>
      <c r="L53" s="43">
        <v>17.940000000000001</v>
      </c>
    </row>
    <row r="54" spans="1:12" ht="15" x14ac:dyDescent="0.25">
      <c r="A54" s="23"/>
      <c r="B54" s="15"/>
      <c r="C54" s="11"/>
      <c r="D54" s="7" t="s">
        <v>30</v>
      </c>
      <c r="E54" s="42" t="s">
        <v>42</v>
      </c>
      <c r="F54" s="43">
        <v>200</v>
      </c>
      <c r="G54" s="43">
        <v>0.68</v>
      </c>
      <c r="H54" s="43">
        <v>0</v>
      </c>
      <c r="I54" s="43">
        <v>27.62</v>
      </c>
      <c r="J54" s="43">
        <v>128.6</v>
      </c>
      <c r="K54" s="44">
        <v>705</v>
      </c>
      <c r="L54" s="43">
        <v>12.29</v>
      </c>
    </row>
    <row r="55" spans="1:12" ht="15" x14ac:dyDescent="0.25">
      <c r="A55" s="23"/>
      <c r="B55" s="15"/>
      <c r="C55" s="11"/>
      <c r="D55" s="7" t="s">
        <v>31</v>
      </c>
      <c r="E55" s="42" t="s">
        <v>45</v>
      </c>
      <c r="F55" s="43">
        <v>20</v>
      </c>
      <c r="G55" s="43">
        <v>2.14</v>
      </c>
      <c r="H55" s="43">
        <v>1</v>
      </c>
      <c r="I55" s="43">
        <v>16.66</v>
      </c>
      <c r="J55" s="43">
        <v>56.8</v>
      </c>
      <c r="K55" s="44">
        <v>894.01</v>
      </c>
      <c r="L55" s="43">
        <v>2.4700000000000002</v>
      </c>
    </row>
    <row r="56" spans="1:12" ht="15" x14ac:dyDescent="0.25">
      <c r="A56" s="23"/>
      <c r="B56" s="15"/>
      <c r="C56" s="11"/>
      <c r="D56" s="7" t="s">
        <v>32</v>
      </c>
      <c r="E56" s="42" t="s">
        <v>52</v>
      </c>
      <c r="F56" s="43">
        <v>20</v>
      </c>
      <c r="G56" s="43">
        <v>1.7</v>
      </c>
      <c r="H56" s="43">
        <v>1</v>
      </c>
      <c r="I56" s="43">
        <v>9.6999999999999993</v>
      </c>
      <c r="J56" s="43">
        <v>51.8</v>
      </c>
      <c r="K56" s="44">
        <v>1147</v>
      </c>
      <c r="L56" s="43">
        <v>2.2200000000000002</v>
      </c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765</v>
      </c>
      <c r="G59" s="19">
        <f t="shared" ref="G59" si="6">SUM(G50:G58)</f>
        <v>26.37</v>
      </c>
      <c r="H59" s="19">
        <f t="shared" ref="H59" si="7">SUM(H50:H58)</f>
        <v>27</v>
      </c>
      <c r="I59" s="19">
        <f t="shared" ref="I59" si="8">SUM(I50:I58)</f>
        <v>137.62</v>
      </c>
      <c r="J59" s="19">
        <f t="shared" ref="J59:L59" si="9">SUM(J50:J58)</f>
        <v>974.9</v>
      </c>
      <c r="K59" s="25"/>
      <c r="L59" s="19">
        <f t="shared" si="9"/>
        <v>122</v>
      </c>
    </row>
    <row r="60" spans="1:12" ht="15.75" customHeight="1" x14ac:dyDescent="0.2">
      <c r="A60" s="29">
        <f>A43</f>
        <v>1</v>
      </c>
      <c r="B60" s="30">
        <f>B43</f>
        <v>3</v>
      </c>
      <c r="C60" s="55" t="s">
        <v>4</v>
      </c>
      <c r="D60" s="56"/>
      <c r="E60" s="31"/>
      <c r="F60" s="32">
        <f>F49+F59</f>
        <v>1265</v>
      </c>
      <c r="G60" s="32">
        <f t="shared" ref="G60" si="10">G49+G59</f>
        <v>53.230000000000004</v>
      </c>
      <c r="H60" s="32">
        <f t="shared" ref="H60" si="11">H49+H59</f>
        <v>42</v>
      </c>
      <c r="I60" s="32">
        <f t="shared" ref="I60" si="12">I49+I59</f>
        <v>224.22000000000003</v>
      </c>
      <c r="J60" s="32">
        <f t="shared" ref="J60:L60" si="13">J49+J59</f>
        <v>1548.1</v>
      </c>
      <c r="K60" s="32"/>
      <c r="L60" s="32">
        <f t="shared" si="13"/>
        <v>217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64</v>
      </c>
      <c r="F61" s="40">
        <v>210</v>
      </c>
      <c r="G61" s="40">
        <v>6.02</v>
      </c>
      <c r="H61" s="40">
        <v>7</v>
      </c>
      <c r="I61" s="40">
        <v>28.41</v>
      </c>
      <c r="J61" s="40">
        <v>199.5</v>
      </c>
      <c r="K61" s="41">
        <v>1111</v>
      </c>
      <c r="L61" s="40">
        <v>30.55</v>
      </c>
    </row>
    <row r="62" spans="1:12" ht="15" x14ac:dyDescent="0.25">
      <c r="A62" s="23"/>
      <c r="B62" s="15"/>
      <c r="C62" s="11"/>
      <c r="D62" s="6" t="s">
        <v>94</v>
      </c>
      <c r="E62" s="42" t="s">
        <v>97</v>
      </c>
      <c r="F62" s="43">
        <v>60</v>
      </c>
      <c r="G62" s="43">
        <v>8.2200000000000006</v>
      </c>
      <c r="H62" s="43">
        <v>6</v>
      </c>
      <c r="I62" s="43">
        <v>9.5399999999999991</v>
      </c>
      <c r="J62" s="43">
        <v>154.5</v>
      </c>
      <c r="K62" s="44">
        <v>450.19</v>
      </c>
      <c r="L62" s="43">
        <v>52.93</v>
      </c>
    </row>
    <row r="63" spans="1:12" ht="15" x14ac:dyDescent="0.25">
      <c r="A63" s="23"/>
      <c r="B63" s="15"/>
      <c r="C63" s="11"/>
      <c r="D63" s="7" t="s">
        <v>22</v>
      </c>
      <c r="E63" s="42" t="s">
        <v>40</v>
      </c>
      <c r="F63" s="43">
        <v>200</v>
      </c>
      <c r="G63" s="43">
        <v>0</v>
      </c>
      <c r="H63" s="43">
        <v>0</v>
      </c>
      <c r="I63" s="43">
        <v>16</v>
      </c>
      <c r="J63" s="43">
        <v>63.8</v>
      </c>
      <c r="K63" s="44">
        <v>1188</v>
      </c>
      <c r="L63" s="43">
        <v>6.03</v>
      </c>
    </row>
    <row r="64" spans="1:12" ht="15" x14ac:dyDescent="0.25">
      <c r="A64" s="23"/>
      <c r="B64" s="15"/>
      <c r="C64" s="11"/>
      <c r="D64" s="7" t="s">
        <v>31</v>
      </c>
      <c r="E64" s="42" t="s">
        <v>45</v>
      </c>
      <c r="F64" s="43">
        <v>30</v>
      </c>
      <c r="G64" s="43">
        <v>3.21</v>
      </c>
      <c r="H64" s="43">
        <v>1</v>
      </c>
      <c r="I64" s="43">
        <v>24.99</v>
      </c>
      <c r="J64" s="43">
        <v>85.2</v>
      </c>
      <c r="K64" s="44">
        <v>897</v>
      </c>
      <c r="L64" s="43">
        <v>5.49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17.45</v>
      </c>
      <c r="H67" s="19">
        <f>SUM(H61:H66)</f>
        <v>14</v>
      </c>
      <c r="I67" s="19">
        <f>SUM(I61:I66)</f>
        <v>78.94</v>
      </c>
      <c r="J67" s="19">
        <f>SUM(J61:J66)</f>
        <v>503</v>
      </c>
      <c r="K67" s="25"/>
      <c r="L67" s="19">
        <f>SUM(L61:L66)</f>
        <v>95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 t="s">
        <v>98</v>
      </c>
      <c r="F68" s="43">
        <v>60</v>
      </c>
      <c r="G68" s="43">
        <v>0.72</v>
      </c>
      <c r="H68" s="43">
        <v>7</v>
      </c>
      <c r="I68" s="43">
        <v>4.4400000000000004</v>
      </c>
      <c r="J68" s="43">
        <v>58.2</v>
      </c>
      <c r="K68" s="44">
        <v>813</v>
      </c>
      <c r="L68" s="43">
        <v>15.5</v>
      </c>
    </row>
    <row r="69" spans="1:12" ht="15" x14ac:dyDescent="0.25">
      <c r="A69" s="23"/>
      <c r="B69" s="15"/>
      <c r="C69" s="11"/>
      <c r="D69" s="7" t="s">
        <v>27</v>
      </c>
      <c r="E69" s="42" t="s">
        <v>67</v>
      </c>
      <c r="F69" s="43">
        <v>205</v>
      </c>
      <c r="G69" s="43">
        <v>2.67</v>
      </c>
      <c r="H69" s="43">
        <v>6</v>
      </c>
      <c r="I69" s="43">
        <v>7.35</v>
      </c>
      <c r="J69" s="43">
        <v>117.8</v>
      </c>
      <c r="K69" s="44" t="s">
        <v>68</v>
      </c>
      <c r="L69" s="43">
        <v>16.37</v>
      </c>
    </row>
    <row r="70" spans="1:12" ht="15" x14ac:dyDescent="0.25">
      <c r="A70" s="23"/>
      <c r="B70" s="15"/>
      <c r="C70" s="11"/>
      <c r="D70" s="7" t="s">
        <v>28</v>
      </c>
      <c r="E70" s="42" t="s">
        <v>69</v>
      </c>
      <c r="F70" s="43">
        <v>90</v>
      </c>
      <c r="G70" s="43">
        <v>15.6</v>
      </c>
      <c r="H70" s="43">
        <v>5</v>
      </c>
      <c r="I70" s="43">
        <v>20.98</v>
      </c>
      <c r="J70" s="43">
        <v>169</v>
      </c>
      <c r="K70" s="44">
        <v>1023</v>
      </c>
      <c r="L70" s="43">
        <v>60.86</v>
      </c>
    </row>
    <row r="71" spans="1:12" ht="15" x14ac:dyDescent="0.25">
      <c r="A71" s="23"/>
      <c r="B71" s="15"/>
      <c r="C71" s="11"/>
      <c r="D71" s="7" t="s">
        <v>29</v>
      </c>
      <c r="E71" s="42" t="s">
        <v>65</v>
      </c>
      <c r="F71" s="43">
        <v>150</v>
      </c>
      <c r="G71" s="43">
        <v>3.54</v>
      </c>
      <c r="H71" s="43">
        <v>7</v>
      </c>
      <c r="I71" s="43">
        <v>34.049999999999997</v>
      </c>
      <c r="J71" s="43">
        <v>225.9</v>
      </c>
      <c r="K71" s="44">
        <v>990</v>
      </c>
      <c r="L71" s="43">
        <v>17.34</v>
      </c>
    </row>
    <row r="72" spans="1:12" ht="15" x14ac:dyDescent="0.25">
      <c r="A72" s="23"/>
      <c r="B72" s="15"/>
      <c r="C72" s="11"/>
      <c r="D72" s="7" t="s">
        <v>30</v>
      </c>
      <c r="E72" s="42" t="s">
        <v>66</v>
      </c>
      <c r="F72" s="43">
        <v>200</v>
      </c>
      <c r="G72" s="43">
        <v>0.11</v>
      </c>
      <c r="H72" s="43">
        <v>0</v>
      </c>
      <c r="I72" s="43">
        <v>23.88</v>
      </c>
      <c r="J72" s="43">
        <v>99.1</v>
      </c>
      <c r="K72" s="44">
        <v>912</v>
      </c>
      <c r="L72" s="43">
        <v>7.98</v>
      </c>
    </row>
    <row r="73" spans="1:12" ht="15" x14ac:dyDescent="0.25">
      <c r="A73" s="23"/>
      <c r="B73" s="15"/>
      <c r="C73" s="11"/>
      <c r="D73" s="7" t="s">
        <v>31</v>
      </c>
      <c r="E73" s="42" t="s">
        <v>45</v>
      </c>
      <c r="F73" s="43">
        <v>20</v>
      </c>
      <c r="G73" s="43">
        <v>2.14</v>
      </c>
      <c r="H73" s="43">
        <v>1</v>
      </c>
      <c r="I73" s="43">
        <v>16.66</v>
      </c>
      <c r="J73" s="43">
        <v>56.8</v>
      </c>
      <c r="K73" s="44">
        <v>894.01</v>
      </c>
      <c r="L73" s="43">
        <v>2.08</v>
      </c>
    </row>
    <row r="74" spans="1:12" ht="15" x14ac:dyDescent="0.25">
      <c r="A74" s="23"/>
      <c r="B74" s="15"/>
      <c r="C74" s="11"/>
      <c r="D74" s="7" t="s">
        <v>32</v>
      </c>
      <c r="E74" s="42" t="s">
        <v>52</v>
      </c>
      <c r="F74" s="43">
        <v>20</v>
      </c>
      <c r="G74" s="43">
        <v>1.7</v>
      </c>
      <c r="H74" s="43">
        <v>1</v>
      </c>
      <c r="I74" s="43">
        <v>9.6999999999999993</v>
      </c>
      <c r="J74" s="43">
        <v>51.8</v>
      </c>
      <c r="K74" s="44">
        <v>1147</v>
      </c>
      <c r="L74" s="43">
        <v>1.87</v>
      </c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745</v>
      </c>
      <c r="G77" s="19">
        <f t="shared" ref="G77" si="14">SUM(G68:G76)</f>
        <v>26.479999999999997</v>
      </c>
      <c r="H77" s="19">
        <f t="shared" ref="H77" si="15">SUM(H68:H76)</f>
        <v>27</v>
      </c>
      <c r="I77" s="19">
        <f t="shared" ref="I77" si="16">SUM(I68:I76)</f>
        <v>117.05999999999999</v>
      </c>
      <c r="J77" s="19">
        <f t="shared" ref="J77:L77" si="17">SUM(J68:J76)</f>
        <v>778.59999999999991</v>
      </c>
      <c r="K77" s="25"/>
      <c r="L77" s="19">
        <f t="shared" si="17"/>
        <v>122.00000000000001</v>
      </c>
    </row>
    <row r="78" spans="1:12" ht="15.75" customHeight="1" x14ac:dyDescent="0.2">
      <c r="A78" s="29">
        <f>A61</f>
        <v>1</v>
      </c>
      <c r="B78" s="30">
        <f>B61</f>
        <v>4</v>
      </c>
      <c r="C78" s="55" t="s">
        <v>4</v>
      </c>
      <c r="D78" s="56"/>
      <c r="E78" s="31"/>
      <c r="F78" s="32">
        <f>F67+F77</f>
        <v>1245</v>
      </c>
      <c r="G78" s="32">
        <f t="shared" ref="G78" si="18">G67+G77</f>
        <v>43.929999999999993</v>
      </c>
      <c r="H78" s="32">
        <f t="shared" ref="H78" si="19">H67+H77</f>
        <v>41</v>
      </c>
      <c r="I78" s="32">
        <f t="shared" ref="I78" si="20">I67+I77</f>
        <v>196</v>
      </c>
      <c r="J78" s="32">
        <f t="shared" ref="J78:L78" si="21">J67+J77</f>
        <v>1281.5999999999999</v>
      </c>
      <c r="K78" s="32"/>
      <c r="L78" s="32">
        <f t="shared" si="21"/>
        <v>217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99</v>
      </c>
      <c r="F79" s="40">
        <v>80</v>
      </c>
      <c r="G79" s="40">
        <v>12.37</v>
      </c>
      <c r="H79" s="40">
        <v>7</v>
      </c>
      <c r="I79" s="40">
        <v>12.09</v>
      </c>
      <c r="J79" s="40">
        <v>161.5</v>
      </c>
      <c r="K79" s="41">
        <v>1150</v>
      </c>
      <c r="L79" s="40">
        <v>57.97</v>
      </c>
    </row>
    <row r="80" spans="1:12" ht="25.5" x14ac:dyDescent="0.25">
      <c r="A80" s="23"/>
      <c r="B80" s="15"/>
      <c r="C80" s="11"/>
      <c r="D80" s="6" t="s">
        <v>29</v>
      </c>
      <c r="E80" s="42" t="s">
        <v>57</v>
      </c>
      <c r="F80" s="43">
        <v>190</v>
      </c>
      <c r="G80" s="43">
        <v>7.31</v>
      </c>
      <c r="H80" s="43">
        <v>6</v>
      </c>
      <c r="I80" s="43">
        <v>34.08</v>
      </c>
      <c r="J80" s="43">
        <v>258.7</v>
      </c>
      <c r="K80" s="44">
        <v>516</v>
      </c>
      <c r="L80" s="43">
        <v>24.23</v>
      </c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0.06</v>
      </c>
      <c r="H81" s="43">
        <v>0</v>
      </c>
      <c r="I81" s="43">
        <v>15.16</v>
      </c>
      <c r="J81" s="43">
        <v>59.9</v>
      </c>
      <c r="K81" s="44">
        <v>686</v>
      </c>
      <c r="L81" s="43">
        <v>7.18</v>
      </c>
    </row>
    <row r="82" spans="1:12" ht="15" x14ac:dyDescent="0.25">
      <c r="A82" s="23"/>
      <c r="B82" s="15"/>
      <c r="C82" s="11"/>
      <c r="D82" s="7" t="s">
        <v>31</v>
      </c>
      <c r="E82" s="42" t="s">
        <v>45</v>
      </c>
      <c r="F82" s="43">
        <v>20</v>
      </c>
      <c r="G82" s="43">
        <v>2.14</v>
      </c>
      <c r="H82" s="43">
        <v>1</v>
      </c>
      <c r="I82" s="43">
        <v>16.66</v>
      </c>
      <c r="J82" s="43">
        <v>56.8</v>
      </c>
      <c r="K82" s="44">
        <v>897</v>
      </c>
      <c r="L82" s="43">
        <v>2.96</v>
      </c>
    </row>
    <row r="83" spans="1:12" ht="15" x14ac:dyDescent="0.25">
      <c r="A83" s="23"/>
      <c r="B83" s="15"/>
      <c r="C83" s="11"/>
      <c r="D83" s="6" t="s">
        <v>32</v>
      </c>
      <c r="E83" s="42" t="s">
        <v>52</v>
      </c>
      <c r="F83" s="43">
        <v>20</v>
      </c>
      <c r="G83" s="43">
        <v>1.7</v>
      </c>
      <c r="H83" s="43">
        <v>1</v>
      </c>
      <c r="I83" s="43">
        <v>9.6999999999999993</v>
      </c>
      <c r="J83" s="43">
        <v>51.8</v>
      </c>
      <c r="K83" s="44">
        <v>1148</v>
      </c>
      <c r="L83" s="43">
        <v>2.66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510</v>
      </c>
      <c r="G85" s="19">
        <f>SUM(G79:G84)</f>
        <v>23.58</v>
      </c>
      <c r="H85" s="19">
        <f>SUM(H79:H84)</f>
        <v>15</v>
      </c>
      <c r="I85" s="19">
        <f>SUM(I79:I84)</f>
        <v>87.69</v>
      </c>
      <c r="J85" s="19">
        <f>SUM(J79:J84)</f>
        <v>588.69999999999993</v>
      </c>
      <c r="K85" s="25"/>
      <c r="L85" s="19">
        <f>SUM(L79:L84)</f>
        <v>94.999999999999986</v>
      </c>
    </row>
    <row r="86" spans="1:12" ht="15" x14ac:dyDescent="0.25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42" t="s">
        <v>70</v>
      </c>
      <c r="F86" s="43">
        <v>60</v>
      </c>
      <c r="G86" s="43">
        <v>0.9</v>
      </c>
      <c r="H86" s="43">
        <v>3</v>
      </c>
      <c r="I86" s="43">
        <v>5.47</v>
      </c>
      <c r="J86" s="43">
        <v>53.4</v>
      </c>
      <c r="K86" s="44">
        <v>992</v>
      </c>
      <c r="L86" s="43">
        <v>10.86</v>
      </c>
    </row>
    <row r="87" spans="1:12" ht="15" x14ac:dyDescent="0.25">
      <c r="A87" s="23"/>
      <c r="B87" s="15"/>
      <c r="C87" s="11"/>
      <c r="D87" s="7" t="s">
        <v>27</v>
      </c>
      <c r="E87" s="42" t="s">
        <v>71</v>
      </c>
      <c r="F87" s="43">
        <v>205</v>
      </c>
      <c r="G87" s="43">
        <v>2.67</v>
      </c>
      <c r="H87" s="43">
        <v>6</v>
      </c>
      <c r="I87" s="43">
        <v>10.98</v>
      </c>
      <c r="J87" s="43">
        <v>111.3</v>
      </c>
      <c r="K87" s="44" t="s">
        <v>72</v>
      </c>
      <c r="L87" s="43">
        <v>22.07</v>
      </c>
    </row>
    <row r="88" spans="1:12" ht="15" x14ac:dyDescent="0.25">
      <c r="A88" s="23"/>
      <c r="B88" s="15"/>
      <c r="C88" s="11"/>
      <c r="D88" s="7" t="s">
        <v>28</v>
      </c>
      <c r="E88" s="42" t="s">
        <v>73</v>
      </c>
      <c r="F88" s="43">
        <v>90</v>
      </c>
      <c r="G88" s="43">
        <v>13.71</v>
      </c>
      <c r="H88" s="43">
        <v>11</v>
      </c>
      <c r="I88" s="43">
        <v>27.96</v>
      </c>
      <c r="J88" s="43">
        <v>226.7</v>
      </c>
      <c r="K88" s="44">
        <v>907.01</v>
      </c>
      <c r="L88" s="43">
        <v>49.52</v>
      </c>
    </row>
    <row r="89" spans="1:12" ht="15" x14ac:dyDescent="0.25">
      <c r="A89" s="23"/>
      <c r="B89" s="15"/>
      <c r="C89" s="11"/>
      <c r="D89" s="7" t="s">
        <v>29</v>
      </c>
      <c r="E89" s="42" t="s">
        <v>74</v>
      </c>
      <c r="F89" s="43">
        <v>150</v>
      </c>
      <c r="G89" s="43">
        <v>3.26</v>
      </c>
      <c r="H89" s="43">
        <v>5</v>
      </c>
      <c r="I89" s="43">
        <v>22.03</v>
      </c>
      <c r="J89" s="43">
        <v>147</v>
      </c>
      <c r="K89" s="44">
        <v>995</v>
      </c>
      <c r="L89" s="43">
        <v>29.21</v>
      </c>
    </row>
    <row r="90" spans="1:12" ht="15" x14ac:dyDescent="0.25">
      <c r="A90" s="23"/>
      <c r="B90" s="15"/>
      <c r="C90" s="11"/>
      <c r="D90" s="7" t="s">
        <v>30</v>
      </c>
      <c r="E90" s="42" t="s">
        <v>43</v>
      </c>
      <c r="F90" s="43">
        <v>200</v>
      </c>
      <c r="G90" s="43">
        <v>0.35</v>
      </c>
      <c r="H90" s="43">
        <v>0</v>
      </c>
      <c r="I90" s="43">
        <v>24.36</v>
      </c>
      <c r="J90" s="43">
        <v>101.7</v>
      </c>
      <c r="K90" s="44">
        <v>928</v>
      </c>
      <c r="L90" s="43">
        <v>5.97</v>
      </c>
    </row>
    <row r="91" spans="1:12" ht="15" x14ac:dyDescent="0.25">
      <c r="A91" s="23"/>
      <c r="B91" s="15"/>
      <c r="C91" s="11"/>
      <c r="D91" s="7" t="s">
        <v>31</v>
      </c>
      <c r="E91" s="42" t="s">
        <v>45</v>
      </c>
      <c r="F91" s="43">
        <v>20</v>
      </c>
      <c r="G91" s="43">
        <v>2.14</v>
      </c>
      <c r="H91" s="43">
        <v>1</v>
      </c>
      <c r="I91" s="43">
        <v>16.600000000000001</v>
      </c>
      <c r="J91" s="43">
        <v>56.8</v>
      </c>
      <c r="K91" s="44">
        <v>897</v>
      </c>
      <c r="L91" s="43">
        <v>2.2999999999999998</v>
      </c>
    </row>
    <row r="92" spans="1:12" ht="15" x14ac:dyDescent="0.25">
      <c r="A92" s="23"/>
      <c r="B92" s="15"/>
      <c r="C92" s="11"/>
      <c r="D92" s="7" t="s">
        <v>32</v>
      </c>
      <c r="E92" s="42" t="s">
        <v>52</v>
      </c>
      <c r="F92" s="43">
        <v>20</v>
      </c>
      <c r="G92" s="43">
        <v>1.7</v>
      </c>
      <c r="H92" s="43">
        <v>1</v>
      </c>
      <c r="I92" s="43">
        <v>9.6999999999999993</v>
      </c>
      <c r="J92" s="43">
        <v>51.8</v>
      </c>
      <c r="K92" s="44">
        <v>1147</v>
      </c>
      <c r="L92" s="43">
        <v>2.0699999999999998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745</v>
      </c>
      <c r="G95" s="19">
        <f t="shared" ref="G95" si="22">SUM(G86:G94)</f>
        <v>24.73</v>
      </c>
      <c r="H95" s="19">
        <f t="shared" ref="H95" si="23">SUM(H86:H94)</f>
        <v>27</v>
      </c>
      <c r="I95" s="19">
        <f t="shared" ref="I95" si="24">SUM(I86:I94)</f>
        <v>117.10000000000001</v>
      </c>
      <c r="J95" s="19">
        <f t="shared" ref="J95:L95" si="25">SUM(J86:J94)</f>
        <v>748.69999999999993</v>
      </c>
      <c r="K95" s="25"/>
      <c r="L95" s="19">
        <f t="shared" si="25"/>
        <v>121.99999999999999</v>
      </c>
    </row>
    <row r="96" spans="1:12" ht="15.75" customHeight="1" x14ac:dyDescent="0.2">
      <c r="A96" s="29">
        <f>A79</f>
        <v>1</v>
      </c>
      <c r="B96" s="30">
        <f>B79</f>
        <v>5</v>
      </c>
      <c r="C96" s="55" t="s">
        <v>4</v>
      </c>
      <c r="D96" s="56"/>
      <c r="E96" s="31"/>
      <c r="F96" s="32">
        <f>F85+F95</f>
        <v>1255</v>
      </c>
      <c r="G96" s="32">
        <f t="shared" ref="G96" si="26">G85+G95</f>
        <v>48.31</v>
      </c>
      <c r="H96" s="32">
        <f t="shared" ref="H96" si="27">H85+H95</f>
        <v>42</v>
      </c>
      <c r="I96" s="32">
        <f t="shared" ref="I96" si="28">I85+I95</f>
        <v>204.79000000000002</v>
      </c>
      <c r="J96" s="32">
        <f t="shared" ref="J96:L96" si="29">J85+J95</f>
        <v>1337.3999999999999</v>
      </c>
      <c r="K96" s="32"/>
      <c r="L96" s="32">
        <f t="shared" si="29"/>
        <v>216.99999999999997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75</v>
      </c>
      <c r="F97" s="40">
        <v>200</v>
      </c>
      <c r="G97" s="40">
        <v>8.6199999999999992</v>
      </c>
      <c r="H97" s="40">
        <v>7</v>
      </c>
      <c r="I97" s="40">
        <v>21.68</v>
      </c>
      <c r="J97" s="40">
        <v>225.6</v>
      </c>
      <c r="K97" s="41">
        <v>235.05</v>
      </c>
      <c r="L97" s="40">
        <v>27.6</v>
      </c>
    </row>
    <row r="98" spans="1:12" ht="15" x14ac:dyDescent="0.25">
      <c r="A98" s="23"/>
      <c r="B98" s="15"/>
      <c r="C98" s="11"/>
      <c r="D98" s="6" t="s">
        <v>94</v>
      </c>
      <c r="E98" s="42" t="s">
        <v>100</v>
      </c>
      <c r="F98" s="43">
        <v>85</v>
      </c>
      <c r="G98" s="43">
        <v>6</v>
      </c>
      <c r="H98" s="43">
        <v>11</v>
      </c>
      <c r="I98" s="43">
        <v>30.2</v>
      </c>
      <c r="J98" s="43">
        <v>248</v>
      </c>
      <c r="K98" s="44">
        <v>1870</v>
      </c>
      <c r="L98" s="43">
        <v>57.94</v>
      </c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0.06</v>
      </c>
      <c r="H99" s="43">
        <v>0</v>
      </c>
      <c r="I99" s="43">
        <v>15.16</v>
      </c>
      <c r="J99" s="43">
        <v>59.9</v>
      </c>
      <c r="K99" s="44">
        <v>686</v>
      </c>
      <c r="L99" s="43">
        <v>6.7</v>
      </c>
    </row>
    <row r="100" spans="1:12" ht="15" x14ac:dyDescent="0.25">
      <c r="A100" s="23"/>
      <c r="B100" s="15"/>
      <c r="C100" s="11"/>
      <c r="D100" s="7" t="s">
        <v>31</v>
      </c>
      <c r="E100" s="42" t="s">
        <v>45</v>
      </c>
      <c r="F100" s="43">
        <v>20</v>
      </c>
      <c r="G100" s="43">
        <v>2.14</v>
      </c>
      <c r="H100" s="43">
        <v>1</v>
      </c>
      <c r="I100" s="43">
        <v>16.66</v>
      </c>
      <c r="J100" s="43">
        <v>56.8</v>
      </c>
      <c r="K100" s="44">
        <v>897</v>
      </c>
      <c r="L100" s="43">
        <v>2.76</v>
      </c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505</v>
      </c>
      <c r="G104" s="19">
        <f t="shared" ref="G104:J104" si="30">SUM(G97:G103)</f>
        <v>16.82</v>
      </c>
      <c r="H104" s="19">
        <f t="shared" si="30"/>
        <v>19</v>
      </c>
      <c r="I104" s="19">
        <f t="shared" si="30"/>
        <v>83.699999999999989</v>
      </c>
      <c r="J104" s="19">
        <f t="shared" si="30"/>
        <v>590.29999999999995</v>
      </c>
      <c r="K104" s="25"/>
      <c r="L104" s="19">
        <f t="shared" ref="L104" si="31">SUM(L97:L103)</f>
        <v>95</v>
      </c>
    </row>
    <row r="105" spans="1:12" ht="25.5" x14ac:dyDescent="0.25">
      <c r="A105" s="26">
        <f>A97</f>
        <v>2</v>
      </c>
      <c r="B105" s="13">
        <v>1</v>
      </c>
      <c r="C105" s="10" t="s">
        <v>25</v>
      </c>
      <c r="D105" s="7" t="s">
        <v>26</v>
      </c>
      <c r="E105" s="42" t="s">
        <v>46</v>
      </c>
      <c r="F105" s="43">
        <v>60</v>
      </c>
      <c r="G105" s="43">
        <v>1.05</v>
      </c>
      <c r="H105" s="43">
        <v>3</v>
      </c>
      <c r="I105" s="43">
        <v>5.95</v>
      </c>
      <c r="J105" s="43">
        <v>56.2</v>
      </c>
      <c r="K105" s="44">
        <v>818</v>
      </c>
      <c r="L105" s="43">
        <v>11.44</v>
      </c>
    </row>
    <row r="106" spans="1:12" ht="15" x14ac:dyDescent="0.25">
      <c r="A106" s="23"/>
      <c r="B106" s="15"/>
      <c r="C106" s="11"/>
      <c r="D106" s="7" t="s">
        <v>27</v>
      </c>
      <c r="E106" s="42" t="s">
        <v>76</v>
      </c>
      <c r="F106" s="43">
        <v>200</v>
      </c>
      <c r="G106" s="43">
        <v>4.7</v>
      </c>
      <c r="H106" s="43">
        <v>4</v>
      </c>
      <c r="I106" s="43">
        <v>17.18</v>
      </c>
      <c r="J106" s="43">
        <v>133.30000000000001</v>
      </c>
      <c r="K106" s="44">
        <v>139</v>
      </c>
      <c r="L106" s="43">
        <v>14.42</v>
      </c>
    </row>
    <row r="107" spans="1:12" ht="15" x14ac:dyDescent="0.25">
      <c r="A107" s="23"/>
      <c r="B107" s="15"/>
      <c r="C107" s="11"/>
      <c r="D107" s="7" t="s">
        <v>28</v>
      </c>
      <c r="E107" s="42" t="s">
        <v>60</v>
      </c>
      <c r="F107" s="43">
        <v>90</v>
      </c>
      <c r="G107" s="43">
        <v>13.28</v>
      </c>
      <c r="H107" s="43">
        <v>17</v>
      </c>
      <c r="I107" s="43">
        <v>11.79</v>
      </c>
      <c r="J107" s="43">
        <v>256.10000000000002</v>
      </c>
      <c r="K107" s="44">
        <v>661.06</v>
      </c>
      <c r="L107" s="43">
        <v>61.32</v>
      </c>
    </row>
    <row r="108" spans="1:12" ht="25.5" x14ac:dyDescent="0.25">
      <c r="A108" s="23"/>
      <c r="B108" s="15"/>
      <c r="C108" s="11"/>
      <c r="D108" s="7" t="s">
        <v>29</v>
      </c>
      <c r="E108" s="42" t="s">
        <v>49</v>
      </c>
      <c r="F108" s="43">
        <v>170</v>
      </c>
      <c r="G108" s="43">
        <v>6.46</v>
      </c>
      <c r="H108" s="43">
        <v>5</v>
      </c>
      <c r="I108" s="43">
        <v>39.03</v>
      </c>
      <c r="J108" s="43">
        <v>229.6</v>
      </c>
      <c r="K108" s="44" t="s">
        <v>50</v>
      </c>
      <c r="L108" s="43">
        <v>20.34</v>
      </c>
    </row>
    <row r="109" spans="1:12" ht="15" x14ac:dyDescent="0.25">
      <c r="A109" s="23"/>
      <c r="B109" s="15"/>
      <c r="C109" s="11"/>
      <c r="D109" s="7" t="s">
        <v>30</v>
      </c>
      <c r="E109" s="42" t="s">
        <v>59</v>
      </c>
      <c r="F109" s="43">
        <v>200</v>
      </c>
      <c r="G109" s="43">
        <v>0.15</v>
      </c>
      <c r="H109" s="43">
        <v>0</v>
      </c>
      <c r="I109" s="43">
        <v>17.059999999999999</v>
      </c>
      <c r="J109" s="43">
        <v>70.400000000000006</v>
      </c>
      <c r="K109" s="44">
        <v>917.02</v>
      </c>
      <c r="L109" s="43">
        <v>7.54</v>
      </c>
    </row>
    <row r="110" spans="1:12" ht="15" x14ac:dyDescent="0.25">
      <c r="A110" s="23"/>
      <c r="B110" s="15"/>
      <c r="C110" s="11"/>
      <c r="D110" s="7" t="s">
        <v>31</v>
      </c>
      <c r="E110" s="42" t="s">
        <v>51</v>
      </c>
      <c r="F110" s="43">
        <v>20</v>
      </c>
      <c r="G110" s="43">
        <v>2.59</v>
      </c>
      <c r="H110" s="43">
        <v>0</v>
      </c>
      <c r="I110" s="43">
        <v>15.62</v>
      </c>
      <c r="J110" s="43">
        <v>80</v>
      </c>
      <c r="K110" s="44">
        <v>943</v>
      </c>
      <c r="L110" s="43">
        <v>4.4400000000000004</v>
      </c>
    </row>
    <row r="111" spans="1:12" ht="15" x14ac:dyDescent="0.25">
      <c r="A111" s="23"/>
      <c r="B111" s="15"/>
      <c r="C111" s="11"/>
      <c r="D111" s="7" t="s">
        <v>32</v>
      </c>
      <c r="E111" s="42" t="s">
        <v>77</v>
      </c>
      <c r="F111" s="43">
        <v>20</v>
      </c>
      <c r="G111" s="43">
        <v>1.7</v>
      </c>
      <c r="H111" s="43">
        <v>1</v>
      </c>
      <c r="I111" s="43">
        <v>9.6999999999999993</v>
      </c>
      <c r="J111" s="43">
        <v>51.8</v>
      </c>
      <c r="K111" s="44">
        <v>1147</v>
      </c>
      <c r="L111" s="43">
        <v>2.5</v>
      </c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760</v>
      </c>
      <c r="G114" s="19">
        <f t="shared" ref="G114:J114" si="32">SUM(G105:G113)</f>
        <v>29.93</v>
      </c>
      <c r="H114" s="19">
        <f t="shared" si="32"/>
        <v>30</v>
      </c>
      <c r="I114" s="19">
        <f t="shared" si="32"/>
        <v>116.33000000000001</v>
      </c>
      <c r="J114" s="19">
        <f t="shared" si="32"/>
        <v>877.4</v>
      </c>
      <c r="K114" s="25"/>
      <c r="L114" s="19">
        <f t="shared" ref="L114" si="33">SUM(L105:L113)</f>
        <v>122.00000000000001</v>
      </c>
    </row>
    <row r="115" spans="1:12" ht="15" x14ac:dyDescent="0.2">
      <c r="A115" s="29">
        <f>A97</f>
        <v>2</v>
      </c>
      <c r="B115" s="30">
        <f>B97</f>
        <v>1</v>
      </c>
      <c r="C115" s="55" t="s">
        <v>4</v>
      </c>
      <c r="D115" s="56"/>
      <c r="E115" s="31"/>
      <c r="F115" s="32">
        <f>F104+F114</f>
        <v>1265</v>
      </c>
      <c r="G115" s="32">
        <f t="shared" ref="G115" si="34">G104+G114</f>
        <v>46.75</v>
      </c>
      <c r="H115" s="32">
        <f t="shared" ref="H115" si="35">H104+H114</f>
        <v>49</v>
      </c>
      <c r="I115" s="32">
        <f t="shared" ref="I115" si="36">I104+I114</f>
        <v>200.03</v>
      </c>
      <c r="J115" s="32">
        <f t="shared" ref="J115:L115" si="37">J104+J114</f>
        <v>1467.6999999999998</v>
      </c>
      <c r="K115" s="32"/>
      <c r="L115" s="32">
        <f t="shared" si="37"/>
        <v>217</v>
      </c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21</v>
      </c>
      <c r="E116" s="39" t="s">
        <v>101</v>
      </c>
      <c r="F116" s="40">
        <v>150</v>
      </c>
      <c r="G116" s="40">
        <v>22.47</v>
      </c>
      <c r="H116" s="40">
        <v>14</v>
      </c>
      <c r="I116" s="40">
        <v>24.02</v>
      </c>
      <c r="J116" s="40">
        <v>316.7</v>
      </c>
      <c r="K116" s="41">
        <v>1073</v>
      </c>
      <c r="L116" s="40">
        <v>57.36</v>
      </c>
    </row>
    <row r="117" spans="1:12" ht="15" x14ac:dyDescent="0.25">
      <c r="A117" s="14"/>
      <c r="B117" s="15"/>
      <c r="C117" s="11"/>
      <c r="D117" s="8"/>
      <c r="E117" s="52" t="s">
        <v>102</v>
      </c>
      <c r="F117" s="53">
        <v>30</v>
      </c>
      <c r="G117" s="53">
        <v>2.37</v>
      </c>
      <c r="H117" s="53">
        <v>3</v>
      </c>
      <c r="I117" s="53">
        <v>14.32</v>
      </c>
      <c r="J117" s="53">
        <v>96.3</v>
      </c>
      <c r="K117" s="54">
        <v>902</v>
      </c>
      <c r="L117" s="53">
        <v>7.74</v>
      </c>
    </row>
    <row r="118" spans="1:12" ht="15" x14ac:dyDescent="0.25">
      <c r="A118" s="14"/>
      <c r="B118" s="15"/>
      <c r="C118" s="11"/>
      <c r="D118" s="7" t="s">
        <v>22</v>
      </c>
      <c r="E118" s="42" t="s">
        <v>78</v>
      </c>
      <c r="F118" s="43">
        <v>200</v>
      </c>
      <c r="G118" s="43">
        <v>0</v>
      </c>
      <c r="H118" s="43">
        <v>0</v>
      </c>
      <c r="I118" s="43">
        <v>16</v>
      </c>
      <c r="J118" s="43">
        <v>63.8</v>
      </c>
      <c r="K118" s="44">
        <v>1188</v>
      </c>
      <c r="L118" s="43">
        <v>3.36</v>
      </c>
    </row>
    <row r="119" spans="1:12" ht="15" x14ac:dyDescent="0.25">
      <c r="A119" s="14"/>
      <c r="B119" s="15"/>
      <c r="C119" s="11"/>
      <c r="D119" s="7" t="s">
        <v>31</v>
      </c>
      <c r="E119" s="42" t="s">
        <v>45</v>
      </c>
      <c r="F119" s="43">
        <v>20</v>
      </c>
      <c r="G119" s="43">
        <v>2.14</v>
      </c>
      <c r="H119" s="43">
        <v>1</v>
      </c>
      <c r="I119" s="43">
        <v>16.66</v>
      </c>
      <c r="J119" s="43">
        <v>56.8</v>
      </c>
      <c r="K119" s="44">
        <v>897</v>
      </c>
      <c r="L119" s="43">
        <v>2.04</v>
      </c>
    </row>
    <row r="120" spans="1:12" ht="15" x14ac:dyDescent="0.25">
      <c r="A120" s="14"/>
      <c r="B120" s="15"/>
      <c r="C120" s="11"/>
      <c r="D120" s="7" t="s">
        <v>24</v>
      </c>
      <c r="E120" s="42" t="s">
        <v>41</v>
      </c>
      <c r="F120" s="43">
        <v>120</v>
      </c>
      <c r="G120" s="43">
        <v>0.48</v>
      </c>
      <c r="H120" s="43">
        <v>0</v>
      </c>
      <c r="I120" s="43">
        <v>11.76</v>
      </c>
      <c r="J120" s="43">
        <v>88</v>
      </c>
      <c r="K120" s="44">
        <v>976</v>
      </c>
      <c r="L120" s="43">
        <v>24.5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SUM(F116:F121)</f>
        <v>520</v>
      </c>
      <c r="G122" s="19">
        <f>SUM(G116:G121)</f>
        <v>27.46</v>
      </c>
      <c r="H122" s="19">
        <f>SUM(H116:H121)</f>
        <v>18</v>
      </c>
      <c r="I122" s="19">
        <f>SUM(I116:I121)</f>
        <v>82.76</v>
      </c>
      <c r="J122" s="19">
        <f>SUM(J116:J121)</f>
        <v>621.6</v>
      </c>
      <c r="K122" s="25"/>
      <c r="L122" s="19">
        <f>SUM(L116:L121)</f>
        <v>95</v>
      </c>
    </row>
    <row r="123" spans="1:12" ht="15" x14ac:dyDescent="0.25">
      <c r="A123" s="13">
        <f>A116</f>
        <v>2</v>
      </c>
      <c r="B123" s="13">
        <v>2</v>
      </c>
      <c r="C123" s="10" t="s">
        <v>25</v>
      </c>
      <c r="D123" s="7" t="s">
        <v>26</v>
      </c>
      <c r="E123" s="42" t="s">
        <v>96</v>
      </c>
      <c r="F123" s="43">
        <v>60</v>
      </c>
      <c r="G123" s="43">
        <v>0.82</v>
      </c>
      <c r="H123" s="43">
        <v>4</v>
      </c>
      <c r="I123" s="43">
        <v>7.79</v>
      </c>
      <c r="J123" s="43">
        <v>62.8</v>
      </c>
      <c r="K123" s="44">
        <v>5.01</v>
      </c>
      <c r="L123" s="43">
        <v>7.49</v>
      </c>
    </row>
    <row r="124" spans="1:12" ht="15" x14ac:dyDescent="0.25">
      <c r="A124" s="14"/>
      <c r="B124" s="15"/>
      <c r="C124" s="11"/>
      <c r="D124" s="7" t="s">
        <v>27</v>
      </c>
      <c r="E124" s="42" t="s">
        <v>90</v>
      </c>
      <c r="F124" s="43">
        <v>200</v>
      </c>
      <c r="G124" s="43">
        <v>4.38</v>
      </c>
      <c r="H124" s="43">
        <v>5</v>
      </c>
      <c r="I124" s="43">
        <v>12.24</v>
      </c>
      <c r="J124" s="43">
        <v>110</v>
      </c>
      <c r="K124" s="44">
        <v>1015</v>
      </c>
      <c r="L124" s="43">
        <v>9.43</v>
      </c>
    </row>
    <row r="125" spans="1:12" ht="15" x14ac:dyDescent="0.25">
      <c r="A125" s="14"/>
      <c r="B125" s="15"/>
      <c r="C125" s="11"/>
      <c r="D125" s="7" t="s">
        <v>28</v>
      </c>
      <c r="E125" s="42" t="s">
        <v>79</v>
      </c>
      <c r="F125" s="43">
        <v>100</v>
      </c>
      <c r="G125" s="43">
        <v>22.98</v>
      </c>
      <c r="H125" s="43">
        <v>39</v>
      </c>
      <c r="I125" s="43">
        <v>1.22</v>
      </c>
      <c r="J125" s="43">
        <v>378.8</v>
      </c>
      <c r="K125" s="44">
        <v>1237</v>
      </c>
      <c r="L125" s="43">
        <v>73.680000000000007</v>
      </c>
    </row>
    <row r="126" spans="1:12" ht="15" x14ac:dyDescent="0.25">
      <c r="A126" s="14"/>
      <c r="B126" s="15"/>
      <c r="C126" s="11"/>
      <c r="D126" s="7" t="s">
        <v>29</v>
      </c>
      <c r="E126" s="42" t="s">
        <v>74</v>
      </c>
      <c r="F126" s="43">
        <v>150</v>
      </c>
      <c r="G126" s="43">
        <v>3.26</v>
      </c>
      <c r="H126" s="43">
        <v>5</v>
      </c>
      <c r="I126" s="43">
        <v>22.03</v>
      </c>
      <c r="J126" s="43">
        <v>147</v>
      </c>
      <c r="K126" s="44">
        <v>995</v>
      </c>
      <c r="L126" s="43">
        <v>23.41</v>
      </c>
    </row>
    <row r="127" spans="1:12" ht="15" x14ac:dyDescent="0.25">
      <c r="A127" s="14"/>
      <c r="B127" s="15"/>
      <c r="C127" s="11"/>
      <c r="D127" s="7" t="s">
        <v>30</v>
      </c>
      <c r="E127" s="42" t="s">
        <v>44</v>
      </c>
      <c r="F127" s="43">
        <v>200</v>
      </c>
      <c r="G127" s="43">
        <v>0.06</v>
      </c>
      <c r="H127" s="43">
        <v>0</v>
      </c>
      <c r="I127" s="43">
        <v>15.16</v>
      </c>
      <c r="J127" s="43">
        <v>59.9</v>
      </c>
      <c r="K127" s="44">
        <v>686</v>
      </c>
      <c r="L127" s="43">
        <v>4.4800000000000004</v>
      </c>
    </row>
    <row r="128" spans="1:12" ht="15" x14ac:dyDescent="0.25">
      <c r="A128" s="14"/>
      <c r="B128" s="15"/>
      <c r="C128" s="11"/>
      <c r="D128" s="7" t="s">
        <v>31</v>
      </c>
      <c r="E128" s="42" t="s">
        <v>45</v>
      </c>
      <c r="F128" s="43">
        <v>20</v>
      </c>
      <c r="G128" s="43">
        <v>2.14</v>
      </c>
      <c r="H128" s="43">
        <v>1</v>
      </c>
      <c r="I128" s="43">
        <v>16.66</v>
      </c>
      <c r="J128" s="43">
        <v>56.8</v>
      </c>
      <c r="K128" s="44">
        <v>894.01</v>
      </c>
      <c r="L128" s="43">
        <v>1.85</v>
      </c>
    </row>
    <row r="129" spans="1:12" ht="15" x14ac:dyDescent="0.25">
      <c r="A129" s="14"/>
      <c r="B129" s="15"/>
      <c r="C129" s="11"/>
      <c r="D129" s="7" t="s">
        <v>32</v>
      </c>
      <c r="E129" s="42" t="s">
        <v>52</v>
      </c>
      <c r="F129" s="43">
        <v>20</v>
      </c>
      <c r="G129" s="43">
        <v>1.7</v>
      </c>
      <c r="H129" s="43">
        <v>1</v>
      </c>
      <c r="I129" s="43">
        <v>9.6999999999999993</v>
      </c>
      <c r="J129" s="43">
        <v>51.8</v>
      </c>
      <c r="K129" s="44">
        <v>1147</v>
      </c>
      <c r="L129" s="43">
        <v>1.66</v>
      </c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33</v>
      </c>
      <c r="E132" s="9"/>
      <c r="F132" s="19">
        <f>SUM(F123:F131)</f>
        <v>750</v>
      </c>
      <c r="G132" s="19">
        <f t="shared" ref="G132:J132" si="38">SUM(G123:G131)</f>
        <v>35.339999999999996</v>
      </c>
      <c r="H132" s="19">
        <f t="shared" si="38"/>
        <v>55</v>
      </c>
      <c r="I132" s="19">
        <f t="shared" si="38"/>
        <v>84.8</v>
      </c>
      <c r="J132" s="19">
        <f t="shared" si="38"/>
        <v>867.09999999999991</v>
      </c>
      <c r="K132" s="25"/>
      <c r="L132" s="19">
        <f t="shared" ref="L132" si="39">SUM(L123:L131)</f>
        <v>122</v>
      </c>
    </row>
    <row r="133" spans="1:12" ht="15" x14ac:dyDescent="0.2">
      <c r="A133" s="33">
        <f>A116</f>
        <v>2</v>
      </c>
      <c r="B133" s="33">
        <f>B116</f>
        <v>2</v>
      </c>
      <c r="C133" s="55" t="s">
        <v>4</v>
      </c>
      <c r="D133" s="56"/>
      <c r="E133" s="31"/>
      <c r="F133" s="32">
        <f>F122+F132</f>
        <v>1270</v>
      </c>
      <c r="G133" s="32">
        <f t="shared" ref="G133" si="40">G122+G132</f>
        <v>62.8</v>
      </c>
      <c r="H133" s="32">
        <f t="shared" ref="H133" si="41">H122+H132</f>
        <v>73</v>
      </c>
      <c r="I133" s="32">
        <f t="shared" ref="I133" si="42">I122+I132</f>
        <v>167.56</v>
      </c>
      <c r="J133" s="32">
        <f t="shared" ref="J133:L133" si="43">J122+J132</f>
        <v>1488.6999999999998</v>
      </c>
      <c r="K133" s="32"/>
      <c r="L133" s="32">
        <f t="shared" si="43"/>
        <v>217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80</v>
      </c>
      <c r="F134" s="40">
        <v>80</v>
      </c>
      <c r="G134" s="40">
        <v>12.1</v>
      </c>
      <c r="H134" s="40">
        <v>9</v>
      </c>
      <c r="I134" s="40">
        <v>8.41</v>
      </c>
      <c r="J134" s="40">
        <v>191.3</v>
      </c>
      <c r="K134" s="41">
        <v>907</v>
      </c>
      <c r="L134" s="40">
        <v>58.17</v>
      </c>
    </row>
    <row r="135" spans="1:12" ht="15" x14ac:dyDescent="0.25">
      <c r="A135" s="23"/>
      <c r="B135" s="15"/>
      <c r="C135" s="11"/>
      <c r="D135" s="6" t="s">
        <v>29</v>
      </c>
      <c r="E135" s="42" t="s">
        <v>61</v>
      </c>
      <c r="F135" s="43">
        <v>190</v>
      </c>
      <c r="G135" s="43">
        <v>10.69</v>
      </c>
      <c r="H135" s="43">
        <v>8</v>
      </c>
      <c r="I135" s="43">
        <v>56.26</v>
      </c>
      <c r="J135" s="43">
        <v>333.6</v>
      </c>
      <c r="K135" s="44" t="s">
        <v>81</v>
      </c>
      <c r="L135" s="43">
        <v>24.74</v>
      </c>
    </row>
    <row r="136" spans="1:12" ht="15" x14ac:dyDescent="0.25">
      <c r="A136" s="23"/>
      <c r="B136" s="15"/>
      <c r="C136" s="11"/>
      <c r="D136" s="7" t="s">
        <v>22</v>
      </c>
      <c r="E136" s="42" t="s">
        <v>44</v>
      </c>
      <c r="F136" s="43">
        <v>200</v>
      </c>
      <c r="G136" s="43">
        <v>0.06</v>
      </c>
      <c r="H136" s="43">
        <v>0</v>
      </c>
      <c r="I136" s="43">
        <v>15.16</v>
      </c>
      <c r="J136" s="43">
        <v>59.9</v>
      </c>
      <c r="K136" s="44">
        <v>686</v>
      </c>
      <c r="L136" s="43">
        <v>7.62</v>
      </c>
    </row>
    <row r="137" spans="1:12" ht="15.75" customHeight="1" x14ac:dyDescent="0.25">
      <c r="A137" s="23"/>
      <c r="B137" s="15"/>
      <c r="C137" s="11"/>
      <c r="D137" s="7" t="s">
        <v>31</v>
      </c>
      <c r="E137" s="42" t="s">
        <v>45</v>
      </c>
      <c r="F137" s="43">
        <v>15</v>
      </c>
      <c r="G137" s="43">
        <v>1.61</v>
      </c>
      <c r="H137" s="43">
        <v>1</v>
      </c>
      <c r="I137" s="43">
        <v>12.5</v>
      </c>
      <c r="J137" s="43">
        <v>42.6</v>
      </c>
      <c r="K137" s="44">
        <v>897</v>
      </c>
      <c r="L137" s="43">
        <v>2.36</v>
      </c>
    </row>
    <row r="138" spans="1:12" ht="15" x14ac:dyDescent="0.25">
      <c r="A138" s="23"/>
      <c r="B138" s="15"/>
      <c r="C138" s="11"/>
      <c r="D138" s="6" t="s">
        <v>32</v>
      </c>
      <c r="E138" s="42" t="s">
        <v>52</v>
      </c>
      <c r="F138" s="43">
        <v>15</v>
      </c>
      <c r="G138" s="43">
        <v>1.61</v>
      </c>
      <c r="H138" s="43">
        <v>1</v>
      </c>
      <c r="I138" s="43">
        <v>12.5</v>
      </c>
      <c r="J138" s="43">
        <v>42.6</v>
      </c>
      <c r="K138" s="44">
        <v>1148</v>
      </c>
      <c r="L138" s="43">
        <v>2.11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SUM(F134:F139)</f>
        <v>500</v>
      </c>
      <c r="G140" s="19">
        <f>SUM(G134:G139)</f>
        <v>26.069999999999997</v>
      </c>
      <c r="H140" s="19">
        <f>SUM(H134:H139)</f>
        <v>19</v>
      </c>
      <c r="I140" s="19">
        <f>SUM(I134:I139)</f>
        <v>104.83</v>
      </c>
      <c r="J140" s="19">
        <f>SUM(J134:J139)</f>
        <v>670.00000000000011</v>
      </c>
      <c r="K140" s="25"/>
      <c r="L140" s="19">
        <f>SUM(L134:L139)</f>
        <v>95</v>
      </c>
    </row>
    <row r="141" spans="1:12" ht="15" x14ac:dyDescent="0.25">
      <c r="A141" s="26">
        <f>A134</f>
        <v>2</v>
      </c>
      <c r="B141" s="13">
        <v>3</v>
      </c>
      <c r="C141" s="10" t="s">
        <v>25</v>
      </c>
      <c r="D141" s="7" t="s">
        <v>26</v>
      </c>
      <c r="E141" s="42" t="s">
        <v>103</v>
      </c>
      <c r="F141" s="43">
        <v>60</v>
      </c>
      <c r="G141" s="43">
        <v>1.86</v>
      </c>
      <c r="H141" s="43">
        <v>0</v>
      </c>
      <c r="I141" s="43">
        <v>3.9</v>
      </c>
      <c r="J141" s="43">
        <v>24</v>
      </c>
      <c r="K141" s="44">
        <v>811</v>
      </c>
      <c r="L141" s="43">
        <v>32.6</v>
      </c>
    </row>
    <row r="142" spans="1:12" ht="15" x14ac:dyDescent="0.25">
      <c r="A142" s="23"/>
      <c r="B142" s="15"/>
      <c r="C142" s="11"/>
      <c r="D142" s="7" t="s">
        <v>27</v>
      </c>
      <c r="E142" s="42" t="s">
        <v>62</v>
      </c>
      <c r="F142" s="43">
        <v>205</v>
      </c>
      <c r="G142" s="43">
        <v>3.31</v>
      </c>
      <c r="H142" s="43">
        <v>6</v>
      </c>
      <c r="I142" s="43">
        <v>14.28</v>
      </c>
      <c r="J142" s="43">
        <v>123.1</v>
      </c>
      <c r="K142" s="44" t="s">
        <v>82</v>
      </c>
      <c r="L142" s="43">
        <v>17.010000000000002</v>
      </c>
    </row>
    <row r="143" spans="1:12" ht="15" x14ac:dyDescent="0.25">
      <c r="A143" s="23"/>
      <c r="B143" s="15"/>
      <c r="C143" s="11"/>
      <c r="D143" s="7" t="s">
        <v>28</v>
      </c>
      <c r="E143" s="42" t="s">
        <v>83</v>
      </c>
      <c r="F143" s="43">
        <v>220</v>
      </c>
      <c r="G143" s="43">
        <v>13.84</v>
      </c>
      <c r="H143" s="43">
        <v>13</v>
      </c>
      <c r="I143" s="43">
        <v>42.61</v>
      </c>
      <c r="J143" s="43">
        <v>340.4</v>
      </c>
      <c r="K143" s="44">
        <v>1020</v>
      </c>
      <c r="L143" s="43">
        <v>64.739999999999995</v>
      </c>
    </row>
    <row r="144" spans="1:12" ht="15" x14ac:dyDescent="0.25">
      <c r="A144" s="23"/>
      <c r="B144" s="15"/>
      <c r="C144" s="11"/>
      <c r="D144" s="7" t="s">
        <v>30</v>
      </c>
      <c r="E144" s="42" t="s">
        <v>43</v>
      </c>
      <c r="F144" s="43">
        <v>200</v>
      </c>
      <c r="G144" s="43">
        <v>0.35</v>
      </c>
      <c r="H144" s="43">
        <v>0</v>
      </c>
      <c r="I144" s="43">
        <v>24.36</v>
      </c>
      <c r="J144" s="43">
        <v>101.7</v>
      </c>
      <c r="K144" s="44">
        <v>928</v>
      </c>
      <c r="L144" s="43">
        <v>4.42</v>
      </c>
    </row>
    <row r="145" spans="1:12" ht="15" x14ac:dyDescent="0.25">
      <c r="A145" s="23"/>
      <c r="B145" s="15"/>
      <c r="C145" s="11"/>
      <c r="D145" s="7" t="s">
        <v>31</v>
      </c>
      <c r="E145" s="42" t="s">
        <v>45</v>
      </c>
      <c r="F145" s="43">
        <v>20</v>
      </c>
      <c r="G145" s="43">
        <v>2.14</v>
      </c>
      <c r="H145" s="43">
        <v>1</v>
      </c>
      <c r="I145" s="43">
        <v>16.66</v>
      </c>
      <c r="J145" s="43">
        <v>56.8</v>
      </c>
      <c r="K145" s="44">
        <v>894.01</v>
      </c>
      <c r="L145" s="43">
        <v>1.7</v>
      </c>
    </row>
    <row r="146" spans="1:12" ht="15" x14ac:dyDescent="0.25">
      <c r="A146" s="23"/>
      <c r="B146" s="15"/>
      <c r="C146" s="11"/>
      <c r="D146" s="7" t="s">
        <v>32</v>
      </c>
      <c r="E146" s="42" t="s">
        <v>77</v>
      </c>
      <c r="F146" s="43">
        <v>20</v>
      </c>
      <c r="G146" s="43">
        <v>1.7</v>
      </c>
      <c r="H146" s="43">
        <v>1</v>
      </c>
      <c r="I146" s="43">
        <v>9.6999999999999993</v>
      </c>
      <c r="J146" s="43">
        <v>51.8</v>
      </c>
      <c r="K146" s="44">
        <v>1147</v>
      </c>
      <c r="L146" s="43">
        <v>1.53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SUM(F141:F148)</f>
        <v>725</v>
      </c>
      <c r="G149" s="19">
        <f>SUM(G141:G148)</f>
        <v>23.2</v>
      </c>
      <c r="H149" s="19">
        <f>SUM(H141:H148)</f>
        <v>21</v>
      </c>
      <c r="I149" s="19">
        <f>SUM(I141:I148)</f>
        <v>111.51</v>
      </c>
      <c r="J149" s="19">
        <f>SUM(J141:J148)</f>
        <v>697.8</v>
      </c>
      <c r="K149" s="25"/>
      <c r="L149" s="19">
        <f>SUM(L141:L148)</f>
        <v>122</v>
      </c>
    </row>
    <row r="150" spans="1:12" ht="15" x14ac:dyDescent="0.2">
      <c r="A150" s="29">
        <f>A134</f>
        <v>2</v>
      </c>
      <c r="B150" s="30">
        <f>B134</f>
        <v>3</v>
      </c>
      <c r="C150" s="55" t="s">
        <v>4</v>
      </c>
      <c r="D150" s="56"/>
      <c r="E150" s="31"/>
      <c r="F150" s="32">
        <f>F140+F149</f>
        <v>1225</v>
      </c>
      <c r="G150" s="32">
        <f>G140+G149</f>
        <v>49.269999999999996</v>
      </c>
      <c r="H150" s="32">
        <f>H140+H149</f>
        <v>40</v>
      </c>
      <c r="I150" s="32">
        <f>I140+I149</f>
        <v>216.34</v>
      </c>
      <c r="J150" s="32">
        <f>J140+J149</f>
        <v>1367.8000000000002</v>
      </c>
      <c r="K150" s="32"/>
      <c r="L150" s="32">
        <f>L140+L149</f>
        <v>217</v>
      </c>
    </row>
    <row r="151" spans="1:12" ht="15" x14ac:dyDescent="0.25">
      <c r="A151" s="20">
        <v>2</v>
      </c>
      <c r="B151" s="21">
        <v>4</v>
      </c>
      <c r="C151" s="22" t="s">
        <v>20</v>
      </c>
      <c r="D151" s="5" t="s">
        <v>21</v>
      </c>
      <c r="E151" s="39" t="s">
        <v>56</v>
      </c>
      <c r="F151" s="40">
        <v>80</v>
      </c>
      <c r="G151" s="40">
        <v>16.5</v>
      </c>
      <c r="H151" s="40">
        <v>7</v>
      </c>
      <c r="I151" s="40">
        <v>11.55</v>
      </c>
      <c r="J151" s="40">
        <v>164.5</v>
      </c>
      <c r="K151" s="41">
        <v>1060</v>
      </c>
      <c r="L151" s="40">
        <v>43.77</v>
      </c>
    </row>
    <row r="152" spans="1:12" ht="25.5" x14ac:dyDescent="0.25">
      <c r="A152" s="23"/>
      <c r="B152" s="15"/>
      <c r="C152" s="11"/>
      <c r="D152" s="6" t="s">
        <v>29</v>
      </c>
      <c r="E152" s="42" t="s">
        <v>57</v>
      </c>
      <c r="F152" s="43">
        <v>190</v>
      </c>
      <c r="G152" s="43">
        <v>7.47</v>
      </c>
      <c r="H152" s="43">
        <v>6</v>
      </c>
      <c r="I152" s="43">
        <v>44.27</v>
      </c>
      <c r="J152" s="43">
        <v>263.39999999999998</v>
      </c>
      <c r="K152" s="44">
        <v>516</v>
      </c>
      <c r="L152" s="43">
        <v>33.590000000000003</v>
      </c>
    </row>
    <row r="153" spans="1:12" ht="15" x14ac:dyDescent="0.25">
      <c r="A153" s="23"/>
      <c r="B153" s="15"/>
      <c r="C153" s="11"/>
      <c r="D153" s="6" t="s">
        <v>22</v>
      </c>
      <c r="E153" s="42" t="s">
        <v>44</v>
      </c>
      <c r="F153" s="43">
        <v>200</v>
      </c>
      <c r="G153" s="43">
        <v>0.06</v>
      </c>
      <c r="H153" s="43">
        <v>0</v>
      </c>
      <c r="I153" s="43">
        <v>15.16</v>
      </c>
      <c r="J153" s="43">
        <v>59.9</v>
      </c>
      <c r="K153" s="44">
        <v>686</v>
      </c>
      <c r="L153" s="43">
        <v>9.89</v>
      </c>
    </row>
    <row r="154" spans="1:12" ht="15" x14ac:dyDescent="0.25">
      <c r="A154" s="23"/>
      <c r="B154" s="15"/>
      <c r="C154" s="11"/>
      <c r="D154" s="7" t="s">
        <v>31</v>
      </c>
      <c r="E154" s="42" t="s">
        <v>45</v>
      </c>
      <c r="F154" s="43">
        <v>20</v>
      </c>
      <c r="G154" s="43">
        <v>1.62</v>
      </c>
      <c r="H154" s="43">
        <v>0</v>
      </c>
      <c r="I154" s="43">
        <v>9.76</v>
      </c>
      <c r="J154" s="43">
        <v>48.4</v>
      </c>
      <c r="K154" s="44">
        <v>894.01</v>
      </c>
      <c r="L154" s="43">
        <v>4.08</v>
      </c>
    </row>
    <row r="155" spans="1:12" ht="15" x14ac:dyDescent="0.25">
      <c r="A155" s="23"/>
      <c r="B155" s="15"/>
      <c r="C155" s="11"/>
      <c r="D155" s="7" t="s">
        <v>32</v>
      </c>
      <c r="E155" s="42" t="s">
        <v>52</v>
      </c>
      <c r="F155" s="43">
        <v>20</v>
      </c>
      <c r="G155" s="43">
        <v>1.7</v>
      </c>
      <c r="H155" s="43">
        <v>1</v>
      </c>
      <c r="I155" s="43">
        <v>9.6999999999999993</v>
      </c>
      <c r="J155" s="43">
        <v>51.8</v>
      </c>
      <c r="K155" s="44">
        <v>1148</v>
      </c>
      <c r="L155" s="43">
        <v>3.67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SUM(F151:F157)</f>
        <v>510</v>
      </c>
      <c r="G158" s="19">
        <f>SUM(G151:G157)</f>
        <v>27.349999999999998</v>
      </c>
      <c r="H158" s="19">
        <f>SUM(H151:H157)</f>
        <v>14</v>
      </c>
      <c r="I158" s="19">
        <f>SUM(I151:I157)</f>
        <v>90.440000000000012</v>
      </c>
      <c r="J158" s="19">
        <f>SUM(J151:J157)</f>
        <v>587.99999999999989</v>
      </c>
      <c r="K158" s="25"/>
      <c r="L158" s="19">
        <f>SUM(L151:L157)</f>
        <v>95.000000000000014</v>
      </c>
    </row>
    <row r="159" spans="1:12" ht="25.5" x14ac:dyDescent="0.25">
      <c r="A159" s="26">
        <f>A151</f>
        <v>2</v>
      </c>
      <c r="B159" s="13">
        <v>4</v>
      </c>
      <c r="C159" s="10" t="s">
        <v>25</v>
      </c>
      <c r="D159" s="7" t="s">
        <v>26</v>
      </c>
      <c r="E159" s="42" t="s">
        <v>46</v>
      </c>
      <c r="F159" s="43">
        <v>60</v>
      </c>
      <c r="G159" s="43">
        <v>1.05</v>
      </c>
      <c r="H159" s="43">
        <v>3</v>
      </c>
      <c r="I159" s="43">
        <v>5.95</v>
      </c>
      <c r="J159" s="43">
        <v>56.2</v>
      </c>
      <c r="K159" s="44">
        <v>818</v>
      </c>
      <c r="L159" s="43">
        <v>7.8</v>
      </c>
    </row>
    <row r="160" spans="1:12" ht="15" x14ac:dyDescent="0.25">
      <c r="A160" s="23"/>
      <c r="B160" s="15"/>
      <c r="C160" s="11"/>
      <c r="D160" s="7" t="s">
        <v>27</v>
      </c>
      <c r="E160" s="42" t="s">
        <v>84</v>
      </c>
      <c r="F160" s="43">
        <v>205</v>
      </c>
      <c r="G160" s="43">
        <v>4.43</v>
      </c>
      <c r="H160" s="43">
        <v>7</v>
      </c>
      <c r="I160" s="43">
        <v>14.91</v>
      </c>
      <c r="J160" s="43">
        <v>136.4</v>
      </c>
      <c r="K160" s="44" t="s">
        <v>85</v>
      </c>
      <c r="L160" s="43">
        <v>17.64</v>
      </c>
    </row>
    <row r="161" spans="1:12" ht="15" x14ac:dyDescent="0.25">
      <c r="A161" s="23"/>
      <c r="B161" s="15"/>
      <c r="C161" s="11"/>
      <c r="D161" s="7" t="s">
        <v>28</v>
      </c>
      <c r="E161" s="42" t="s">
        <v>48</v>
      </c>
      <c r="F161" s="43">
        <v>90</v>
      </c>
      <c r="G161" s="43">
        <v>15.07</v>
      </c>
      <c r="H161" s="43">
        <v>17</v>
      </c>
      <c r="I161" s="43">
        <v>7.2</v>
      </c>
      <c r="J161" s="43">
        <v>175.7</v>
      </c>
      <c r="K161" s="44">
        <v>1308.02</v>
      </c>
      <c r="L161" s="43">
        <v>69.61</v>
      </c>
    </row>
    <row r="162" spans="1:12" ht="15" x14ac:dyDescent="0.25">
      <c r="A162" s="23"/>
      <c r="B162" s="15"/>
      <c r="C162" s="11"/>
      <c r="D162" s="7" t="s">
        <v>29</v>
      </c>
      <c r="E162" s="42" t="s">
        <v>61</v>
      </c>
      <c r="F162" s="43">
        <v>170</v>
      </c>
      <c r="G162" s="43">
        <v>9.44</v>
      </c>
      <c r="H162" s="43">
        <v>7</v>
      </c>
      <c r="I162" s="43">
        <v>49.78</v>
      </c>
      <c r="J162" s="43">
        <v>295.7</v>
      </c>
      <c r="K162" s="44" t="s">
        <v>86</v>
      </c>
      <c r="L162" s="43">
        <v>15.07</v>
      </c>
    </row>
    <row r="163" spans="1:12" ht="15" x14ac:dyDescent="0.25">
      <c r="A163" s="23"/>
      <c r="B163" s="15"/>
      <c r="C163" s="11"/>
      <c r="D163" s="7" t="s">
        <v>30</v>
      </c>
      <c r="E163" s="42" t="s">
        <v>42</v>
      </c>
      <c r="F163" s="43">
        <v>200</v>
      </c>
      <c r="G163" s="43">
        <v>0.68</v>
      </c>
      <c r="H163" s="43">
        <v>0</v>
      </c>
      <c r="I163" s="43">
        <v>27.62</v>
      </c>
      <c r="J163" s="43">
        <v>128.6</v>
      </c>
      <c r="K163" s="44">
        <v>705</v>
      </c>
      <c r="L163" s="43">
        <v>7.94</v>
      </c>
    </row>
    <row r="164" spans="1:12" ht="15" x14ac:dyDescent="0.25">
      <c r="A164" s="23"/>
      <c r="B164" s="15"/>
      <c r="C164" s="11"/>
      <c r="D164" s="7" t="s">
        <v>31</v>
      </c>
      <c r="E164" s="42" t="s">
        <v>45</v>
      </c>
      <c r="F164" s="43">
        <v>20</v>
      </c>
      <c r="G164" s="43">
        <v>2.14</v>
      </c>
      <c r="H164" s="43">
        <v>1</v>
      </c>
      <c r="I164" s="43">
        <v>16.66</v>
      </c>
      <c r="J164" s="43">
        <v>56.8</v>
      </c>
      <c r="K164" s="44">
        <v>894.01</v>
      </c>
      <c r="L164" s="43">
        <v>2.0699999999999998</v>
      </c>
    </row>
    <row r="165" spans="1:12" ht="15" x14ac:dyDescent="0.25">
      <c r="A165" s="23"/>
      <c r="B165" s="15"/>
      <c r="C165" s="11"/>
      <c r="D165" s="7" t="s">
        <v>32</v>
      </c>
      <c r="E165" s="42" t="s">
        <v>52</v>
      </c>
      <c r="F165" s="43">
        <v>20</v>
      </c>
      <c r="G165" s="43">
        <v>1.7</v>
      </c>
      <c r="H165" s="43">
        <v>1</v>
      </c>
      <c r="I165" s="43">
        <v>9.6999999999999993</v>
      </c>
      <c r="J165" s="43">
        <v>51.8</v>
      </c>
      <c r="K165" s="44">
        <v>1147</v>
      </c>
      <c r="L165" s="43">
        <v>1.87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SUM(F159:F167)</f>
        <v>765</v>
      </c>
      <c r="G168" s="19">
        <f t="shared" ref="G168:J168" si="44">SUM(G159:G167)</f>
        <v>34.510000000000005</v>
      </c>
      <c r="H168" s="19">
        <f t="shared" si="44"/>
        <v>36</v>
      </c>
      <c r="I168" s="19">
        <f t="shared" si="44"/>
        <v>131.82</v>
      </c>
      <c r="J168" s="19">
        <f t="shared" si="44"/>
        <v>901.19999999999993</v>
      </c>
      <c r="K168" s="25"/>
      <c r="L168" s="19">
        <f t="shared" ref="L168" si="45">SUM(L159:L167)</f>
        <v>122</v>
      </c>
    </row>
    <row r="169" spans="1:12" ht="15" x14ac:dyDescent="0.2">
      <c r="A169" s="29">
        <f>A151</f>
        <v>2</v>
      </c>
      <c r="B169" s="30">
        <f>B151</f>
        <v>4</v>
      </c>
      <c r="C169" s="55" t="s">
        <v>4</v>
      </c>
      <c r="D169" s="56"/>
      <c r="E169" s="31"/>
      <c r="F169" s="32">
        <f>F158+F168</f>
        <v>1275</v>
      </c>
      <c r="G169" s="32">
        <f t="shared" ref="G169" si="46">G158+G168</f>
        <v>61.86</v>
      </c>
      <c r="H169" s="32">
        <f t="shared" ref="H169" si="47">H158+H168</f>
        <v>50</v>
      </c>
      <c r="I169" s="32">
        <f t="shared" ref="I169" si="48">I158+I168</f>
        <v>222.26</v>
      </c>
      <c r="J169" s="32">
        <f t="shared" ref="J169:L169" si="49">J158+J168</f>
        <v>1489.1999999999998</v>
      </c>
      <c r="K169" s="32"/>
      <c r="L169" s="32">
        <f t="shared" si="49"/>
        <v>217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87</v>
      </c>
      <c r="F170" s="40">
        <v>210</v>
      </c>
      <c r="G170" s="40">
        <v>6.93</v>
      </c>
      <c r="H170" s="40">
        <v>6</v>
      </c>
      <c r="I170" s="40">
        <v>34.299999999999997</v>
      </c>
      <c r="J170" s="40">
        <v>216.3</v>
      </c>
      <c r="K170" s="41">
        <v>851</v>
      </c>
      <c r="L170" s="40">
        <v>31.46</v>
      </c>
    </row>
    <row r="171" spans="1:12" ht="15" x14ac:dyDescent="0.25">
      <c r="A171" s="23"/>
      <c r="B171" s="15"/>
      <c r="C171" s="11"/>
      <c r="D171" s="6" t="s">
        <v>91</v>
      </c>
      <c r="E171" s="42" t="s">
        <v>95</v>
      </c>
      <c r="F171" s="43">
        <v>60</v>
      </c>
      <c r="G171" s="43">
        <v>8.2200000000000006</v>
      </c>
      <c r="H171" s="43">
        <v>6</v>
      </c>
      <c r="I171" s="43">
        <v>9.5399999999999991</v>
      </c>
      <c r="J171" s="43">
        <v>154.5</v>
      </c>
      <c r="K171" s="44">
        <v>450.18</v>
      </c>
      <c r="L171" s="43">
        <v>50.77</v>
      </c>
    </row>
    <row r="172" spans="1:12" ht="15" x14ac:dyDescent="0.25">
      <c r="A172" s="23"/>
      <c r="B172" s="15"/>
      <c r="C172" s="11"/>
      <c r="D172" s="7" t="s">
        <v>22</v>
      </c>
      <c r="E172" s="42" t="s">
        <v>88</v>
      </c>
      <c r="F172" s="43">
        <v>200</v>
      </c>
      <c r="G172" s="43">
        <v>0</v>
      </c>
      <c r="H172" s="43">
        <v>0</v>
      </c>
      <c r="I172" s="43">
        <v>16</v>
      </c>
      <c r="J172" s="43">
        <v>63.8</v>
      </c>
      <c r="K172" s="44">
        <v>1188</v>
      </c>
      <c r="L172" s="43">
        <v>6.68</v>
      </c>
    </row>
    <row r="173" spans="1:12" ht="15" x14ac:dyDescent="0.25">
      <c r="A173" s="23"/>
      <c r="B173" s="15"/>
      <c r="C173" s="11"/>
      <c r="D173" s="7" t="s">
        <v>23</v>
      </c>
      <c r="E173" s="42" t="s">
        <v>45</v>
      </c>
      <c r="F173" s="43">
        <v>30</v>
      </c>
      <c r="G173" s="43">
        <v>3.21</v>
      </c>
      <c r="H173" s="43">
        <v>1</v>
      </c>
      <c r="I173" s="43">
        <v>24.99</v>
      </c>
      <c r="J173" s="43">
        <v>85.2</v>
      </c>
      <c r="K173" s="44">
        <v>897</v>
      </c>
      <c r="L173" s="43">
        <v>6.09</v>
      </c>
    </row>
    <row r="174" spans="1:12" ht="15" x14ac:dyDescent="0.25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f>SUM(F170:F176)</f>
        <v>500</v>
      </c>
      <c r="G177" s="19">
        <f t="shared" ref="G177:J177" si="50">SUM(G170:G176)</f>
        <v>18.36</v>
      </c>
      <c r="H177" s="19">
        <f t="shared" si="50"/>
        <v>13</v>
      </c>
      <c r="I177" s="19">
        <f t="shared" si="50"/>
        <v>84.83</v>
      </c>
      <c r="J177" s="19">
        <f t="shared" si="50"/>
        <v>519.80000000000007</v>
      </c>
      <c r="K177" s="25"/>
      <c r="L177" s="19">
        <f t="shared" ref="L177" si="51">SUM(L170:L176)</f>
        <v>95</v>
      </c>
    </row>
    <row r="178" spans="1:12" ht="15" x14ac:dyDescent="0.25">
      <c r="A178" s="26">
        <f>A170</f>
        <v>2</v>
      </c>
      <c r="B178" s="13">
        <f>B170</f>
        <v>5</v>
      </c>
      <c r="C178" s="10" t="s">
        <v>25</v>
      </c>
      <c r="D178" s="7" t="s">
        <v>26</v>
      </c>
      <c r="E178" s="42" t="s">
        <v>104</v>
      </c>
      <c r="F178" s="43">
        <v>60</v>
      </c>
      <c r="G178" s="43">
        <v>0.72</v>
      </c>
      <c r="H178" s="43">
        <v>8</v>
      </c>
      <c r="I178" s="43">
        <v>4.4400000000000004</v>
      </c>
      <c r="J178" s="43">
        <v>58.2</v>
      </c>
      <c r="K178" s="44">
        <v>813</v>
      </c>
      <c r="L178" s="43">
        <v>15.17</v>
      </c>
    </row>
    <row r="179" spans="1:12" ht="15" x14ac:dyDescent="0.25">
      <c r="A179" s="23"/>
      <c r="B179" s="15"/>
      <c r="C179" s="11"/>
      <c r="D179" s="7" t="s">
        <v>27</v>
      </c>
      <c r="E179" s="42" t="s">
        <v>71</v>
      </c>
      <c r="F179" s="43">
        <v>205</v>
      </c>
      <c r="G179" s="43">
        <v>2.67</v>
      </c>
      <c r="H179" s="43">
        <v>6</v>
      </c>
      <c r="I179" s="43">
        <v>10.98</v>
      </c>
      <c r="J179" s="43">
        <v>111.3</v>
      </c>
      <c r="K179" s="44">
        <v>1052</v>
      </c>
      <c r="L179" s="43">
        <v>19.82</v>
      </c>
    </row>
    <row r="180" spans="1:12" ht="15" x14ac:dyDescent="0.25">
      <c r="A180" s="23"/>
      <c r="B180" s="15"/>
      <c r="C180" s="11"/>
      <c r="D180" s="7" t="s">
        <v>28</v>
      </c>
      <c r="E180" s="42" t="s">
        <v>89</v>
      </c>
      <c r="F180" s="43">
        <v>90</v>
      </c>
      <c r="G180" s="43">
        <v>10.06</v>
      </c>
      <c r="H180" s="43">
        <v>25</v>
      </c>
      <c r="I180" s="43">
        <v>3.25</v>
      </c>
      <c r="J180" s="43">
        <v>212.7</v>
      </c>
      <c r="K180" s="44">
        <v>437.06</v>
      </c>
      <c r="L180" s="43">
        <v>66.099999999999994</v>
      </c>
    </row>
    <row r="181" spans="1:12" ht="15" x14ac:dyDescent="0.25">
      <c r="A181" s="23"/>
      <c r="B181" s="15"/>
      <c r="C181" s="11"/>
      <c r="D181" s="7" t="s">
        <v>29</v>
      </c>
      <c r="E181" s="42" t="s">
        <v>105</v>
      </c>
      <c r="F181" s="43">
        <v>150</v>
      </c>
      <c r="G181" s="43">
        <v>3.6</v>
      </c>
      <c r="H181" s="43">
        <v>6</v>
      </c>
      <c r="I181" s="43">
        <v>37.049999999999997</v>
      </c>
      <c r="J181" s="43">
        <v>220.4</v>
      </c>
      <c r="K181" s="44">
        <v>512</v>
      </c>
      <c r="L181" s="43">
        <v>9.83</v>
      </c>
    </row>
    <row r="182" spans="1:12" ht="15" x14ac:dyDescent="0.25">
      <c r="A182" s="23"/>
      <c r="B182" s="15"/>
      <c r="C182" s="11"/>
      <c r="D182" s="7" t="s">
        <v>30</v>
      </c>
      <c r="E182" s="42" t="s">
        <v>55</v>
      </c>
      <c r="F182" s="43">
        <v>200</v>
      </c>
      <c r="G182" s="43">
        <v>0.24</v>
      </c>
      <c r="H182" s="43">
        <v>0</v>
      </c>
      <c r="I182" s="43">
        <v>27.7</v>
      </c>
      <c r="J182" s="43">
        <v>114.3</v>
      </c>
      <c r="K182" s="44">
        <v>1242</v>
      </c>
      <c r="L182" s="43">
        <v>7.21</v>
      </c>
    </row>
    <row r="183" spans="1:12" ht="15" x14ac:dyDescent="0.25">
      <c r="A183" s="23"/>
      <c r="B183" s="15"/>
      <c r="C183" s="11"/>
      <c r="D183" s="7" t="s">
        <v>31</v>
      </c>
      <c r="E183" s="42" t="s">
        <v>45</v>
      </c>
      <c r="F183" s="43">
        <v>20</v>
      </c>
      <c r="G183" s="43">
        <v>2.14</v>
      </c>
      <c r="H183" s="43">
        <v>1</v>
      </c>
      <c r="I183" s="43">
        <v>16.66</v>
      </c>
      <c r="J183" s="43">
        <v>56.8</v>
      </c>
      <c r="K183" s="44">
        <v>894.01</v>
      </c>
      <c r="L183" s="43">
        <v>2.04</v>
      </c>
    </row>
    <row r="184" spans="1:12" ht="15" x14ac:dyDescent="0.25">
      <c r="A184" s="23"/>
      <c r="B184" s="15"/>
      <c r="C184" s="11"/>
      <c r="D184" s="7" t="s">
        <v>32</v>
      </c>
      <c r="E184" s="42" t="s">
        <v>52</v>
      </c>
      <c r="F184" s="43">
        <v>20</v>
      </c>
      <c r="G184" s="43">
        <v>1.7</v>
      </c>
      <c r="H184" s="43">
        <v>1</v>
      </c>
      <c r="I184" s="43">
        <v>9.6999999999999993</v>
      </c>
      <c r="J184" s="43">
        <v>51.8</v>
      </c>
      <c r="K184" s="44">
        <v>1147</v>
      </c>
      <c r="L184" s="43">
        <v>1.83</v>
      </c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745</v>
      </c>
      <c r="G187" s="19">
        <f t="shared" ref="G187:J187" si="52">SUM(G178:G186)</f>
        <v>21.13</v>
      </c>
      <c r="H187" s="19">
        <f t="shared" si="52"/>
        <v>47</v>
      </c>
      <c r="I187" s="19">
        <f t="shared" si="52"/>
        <v>109.78</v>
      </c>
      <c r="J187" s="19">
        <f t="shared" si="52"/>
        <v>825.49999999999989</v>
      </c>
      <c r="K187" s="25"/>
      <c r="L187" s="19">
        <f t="shared" ref="L187" si="53">SUM(L178:L186)</f>
        <v>122</v>
      </c>
    </row>
    <row r="188" spans="1:12" ht="15" x14ac:dyDescent="0.2">
      <c r="A188" s="29">
        <f>A170</f>
        <v>2</v>
      </c>
      <c r="B188" s="30">
        <f>B170</f>
        <v>5</v>
      </c>
      <c r="C188" s="55" t="s">
        <v>4</v>
      </c>
      <c r="D188" s="56"/>
      <c r="E188" s="31"/>
      <c r="F188" s="32">
        <f>F177+F187</f>
        <v>1245</v>
      </c>
      <c r="G188" s="32">
        <f t="shared" ref="G188" si="54">G177+G187</f>
        <v>39.489999999999995</v>
      </c>
      <c r="H188" s="32">
        <f t="shared" ref="H188" si="55">H177+H187</f>
        <v>60</v>
      </c>
      <c r="I188" s="32">
        <f t="shared" ref="I188" si="56">I177+I187</f>
        <v>194.61</v>
      </c>
      <c r="J188" s="32">
        <f t="shared" ref="J188:L188" si="57">J177+J187</f>
        <v>1345.3</v>
      </c>
      <c r="K188" s="32"/>
      <c r="L188" s="32">
        <f t="shared" si="57"/>
        <v>217</v>
      </c>
    </row>
    <row r="189" spans="1:12" x14ac:dyDescent="0.2">
      <c r="A189" s="27"/>
      <c r="B189" s="28"/>
      <c r="C189" s="57" t="s">
        <v>5</v>
      </c>
      <c r="D189" s="57"/>
      <c r="E189" s="57"/>
      <c r="F189" s="34">
        <f>(F24+F42+F60+F78+F96+F115+F133+F150+F169+F188)/(IF(F24=0,0,1)+IF(F42=0,0,1)+IF(F60=0,0,1)+IF(F78=0,0,1)+IF(F96=0,0,1)+IF(F115=0,0,1)+IF(F133=0,0,1)+IF(F150=0,0,1)+IF(F169=0,0,1)+IF(F188=0,0,1))</f>
        <v>1251</v>
      </c>
      <c r="G189" s="34">
        <f>(G24+G42+G60+G78+G96+G115+G133+G150+G169+G188)/(IF(G24=0,0,1)+IF(G42=0,0,1)+IF(G60=0,0,1)+IF(G78=0,0,1)+IF(G96=0,0,1)+IF(G115=0,0,1)+IF(G133=0,0,1)+IF(G150=0,0,1)+IF(G169=0,0,1)+IF(G188=0,0,1))</f>
        <v>50.251000000000005</v>
      </c>
      <c r="H189" s="34">
        <f>(H24+H42+H60+H78+H96+H115+H133+H150+H169+H188)/(IF(H24=0,0,1)+IF(H42=0,0,1)+IF(H60=0,0,1)+IF(H78=0,0,1)+IF(H96=0,0,1)+IF(H115=0,0,1)+IF(H133=0,0,1)+IF(H150=0,0,1)+IF(H169=0,0,1)+IF(H188=0,0,1))</f>
        <v>50.8</v>
      </c>
      <c r="I189" s="34">
        <f>(I24+I42+I60+I78+I96+I115+I133+I150+I169+I188)/(IF(I24=0,0,1)+IF(I42=0,0,1)+IF(I60=0,0,1)+IF(I78=0,0,1)+IF(I96=0,0,1)+IF(I115=0,0,1)+IF(I133=0,0,1)+IF(I150=0,0,1)+IF(I169=0,0,1)+IF(I188=0,0,1))</f>
        <v>200.02399999999997</v>
      </c>
      <c r="J189" s="34">
        <f>(J24+J42+J60+J78+J96+J115+J133+J150+J169+J188)/(IF(J24=0,0,1)+IF(J42=0,0,1)+IF(J60=0,0,1)+IF(J78=0,0,1)+IF(J96=0,0,1)+IF(J115=0,0,1)+IF(J133=0,0,1)+IF(J150=0,0,1)+IF(J169=0,0,1)+IF(J188=0,0,1))</f>
        <v>1412.25</v>
      </c>
      <c r="K189" s="34"/>
      <c r="L189" s="34">
        <f>(L24+L42+L60+L78+L96+L115+L133+L150+L169+L188)/(IF(L24=0,0,1)+IF(L42=0,0,1)+IF(L60=0,0,1)+IF(L78=0,0,1)+IF(L96=0,0,1)+IF(L115=0,0,1)+IF(L133=0,0,1)+IF(L150=0,0,1)+IF(L169=0,0,1)+IF(L188=0,0,1))</f>
        <v>217</v>
      </c>
    </row>
  </sheetData>
  <mergeCells count="14">
    <mergeCell ref="C1:E1"/>
    <mergeCell ref="H1:K1"/>
    <mergeCell ref="H2:K2"/>
    <mergeCell ref="C42:D42"/>
    <mergeCell ref="C60:D60"/>
    <mergeCell ref="C78:D78"/>
    <mergeCell ref="C96:D96"/>
    <mergeCell ref="C24:D24"/>
    <mergeCell ref="C189:E189"/>
    <mergeCell ref="C188:D188"/>
    <mergeCell ref="C115:D115"/>
    <mergeCell ref="C133:D133"/>
    <mergeCell ref="C150:D150"/>
    <mergeCell ref="C169:D169"/>
  </mergeCells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2025-11-20T10:51:07Z</cp:lastPrinted>
  <dcterms:created xsi:type="dcterms:W3CDTF">2022-05-16T14:23:56Z</dcterms:created>
  <dcterms:modified xsi:type="dcterms:W3CDTF">2026-01-30T06:51:59Z</dcterms:modified>
</cp:coreProperties>
</file>